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sharepoint/depts/HE-CorpPln/Forecasting/Consolidated/IGP/Forecast Working Group/Meetings/6 - Forecasts all - March 9, 2020/Meeting Notes and Files to Post/"/>
    </mc:Choice>
  </mc:AlternateContent>
  <xr:revisionPtr revIDLastSave="0" documentId="13_ncr:1_{156C5F27-66C0-4998-926A-D4974392F223}" xr6:coauthVersionLast="36" xr6:coauthVersionMax="44" xr10:uidLastSave="{00000000-0000-0000-0000-000000000000}"/>
  <bookViews>
    <workbookView xWindow="-105" yWindow="-105" windowWidth="23250" windowHeight="14010" xr2:uid="{9583F4A3-1592-4A94-8D00-573AC3C3B2D4}"/>
  </bookViews>
  <sheets>
    <sheet name="Slide 28 graph data" sheetId="3" r:id="rId1"/>
    <sheet name="Slide 28 by layer" sheetId="1" r:id="rId2"/>
    <sheet name="Slide 29 graph data" sheetId="4" r:id="rId3"/>
    <sheet name="Slide 29 by layer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5" i="4" l="1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</calcChain>
</file>

<file path=xl/sharedStrings.xml><?xml version="1.0" encoding="utf-8"?>
<sst xmlns="http://schemas.openxmlformats.org/spreadsheetml/2006/main" count="40" uniqueCount="23">
  <si>
    <t>Year</t>
  </si>
  <si>
    <t>Recorded</t>
  </si>
  <si>
    <t>EE</t>
  </si>
  <si>
    <t>Underlying</t>
  </si>
  <si>
    <t>DER/BESS</t>
  </si>
  <si>
    <t>Actual</t>
  </si>
  <si>
    <t>Hawai‘i Island IGP 2020 Sales Forecast By Layer (MWh Sales)</t>
  </si>
  <si>
    <t>Hawai‘i Island IGP 2020 Sales Forecast (MWh Sales)</t>
  </si>
  <si>
    <t>Hawai‘i Island IGP 2020 Peak Forecast (Net MW)</t>
  </si>
  <si>
    <t>Hawai‘i Island IGP 2020 Peak Forecast by Layer (Net MW)</t>
  </si>
  <si>
    <t>With DER/BESS</t>
  </si>
  <si>
    <t>With DER &amp; EE</t>
  </si>
  <si>
    <t>% YOY Chg</t>
  </si>
  <si>
    <t>Fct % YOY Chg</t>
  </si>
  <si>
    <t>EV</t>
  </si>
  <si>
    <t>eBus</t>
  </si>
  <si>
    <t>Sales Forecast</t>
  </si>
  <si>
    <t>Customer Level</t>
  </si>
  <si>
    <t>YOY</t>
  </si>
  <si>
    <t>% Change</t>
  </si>
  <si>
    <t>With DER, EE &amp; EoT</t>
  </si>
  <si>
    <t>Ebus</t>
  </si>
  <si>
    <t>Peak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</si>
</sst>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164" fontId="0" fillId="0" borderId="0" xfId="1" applyNumberFormat="1" applyFont="1"/>
    <xf numFmtId="165" fontId="0" fillId="0" borderId="0" xfId="1" applyNumberFormat="1" applyFont="1"/>
    <xf numFmtId="0" fontId="0" fillId="0" borderId="1" xfId="0" applyBorder="1"/>
    <xf numFmtId="165" fontId="0" fillId="0" borderId="1" xfId="1" applyNumberFormat="1" applyFont="1" applyBorder="1"/>
    <xf numFmtId="165" fontId="0" fillId="0" borderId="0" xfId="0" applyNumberFormat="1"/>
    <xf numFmtId="0" fontId="3" fillId="0" borderId="0" xfId="0" applyFont="1" applyAlignment="1">
      <alignment horizontal="center"/>
    </xf>
    <xf numFmtId="165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0" fillId="0" borderId="1" xfId="1" applyNumberFormat="1" applyFont="1" applyBorder="1"/>
    <xf numFmtId="164" fontId="0" fillId="0" borderId="0" xfId="1" quotePrefix="1" applyNumberFormat="1" applyFont="1"/>
    <xf numFmtId="165" fontId="2" fillId="0" borderId="0" xfId="1" applyNumberFormat="1" applyFont="1" applyAlignment="1">
      <alignment horizontal="center"/>
    </xf>
    <xf numFmtId="166" fontId="0" fillId="0" borderId="0" xfId="2" applyNumberFormat="1" applyFont="1"/>
    <xf numFmtId="166" fontId="0" fillId="0" borderId="0" xfId="0" applyNumberFormat="1"/>
    <xf numFmtId="166" fontId="0" fillId="0" borderId="1" xfId="0" applyNumberFormat="1" applyBorder="1"/>
    <xf numFmtId="0" fontId="0" fillId="0" borderId="0" xfId="0" applyAlignment="1">
      <alignment wrapText="1"/>
    </xf>
    <xf numFmtId="165" fontId="0" fillId="0" borderId="0" xfId="1" applyNumberFormat="1" applyFont="1" applyAlignment="1">
      <alignment wrapText="1"/>
    </xf>
    <xf numFmtId="166" fontId="0" fillId="0" borderId="0" xfId="1" applyNumberFormat="1" applyFont="1"/>
    <xf numFmtId="166" fontId="0" fillId="0" borderId="1" xfId="1" applyNumberFormat="1" applyFont="1" applyBorder="1"/>
    <xf numFmtId="166" fontId="0" fillId="0" borderId="0" xfId="2" applyNumberFormat="1" applyFont="1" applyAlignment="1">
      <alignment wrapText="1"/>
    </xf>
    <xf numFmtId="166" fontId="0" fillId="0" borderId="1" xfId="2" applyNumberFormat="1" applyFont="1" applyBorder="1"/>
    <xf numFmtId="43" fontId="0" fillId="0" borderId="0" xfId="1" applyFont="1"/>
    <xf numFmtId="164" fontId="3" fillId="0" borderId="0" xfId="1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165" fontId="3" fillId="0" borderId="0" xfId="1" applyNumberFormat="1" applyFont="1" applyAlignment="1">
      <alignment horizontal="center" wrapText="1"/>
    </xf>
    <xf numFmtId="166" fontId="3" fillId="0" borderId="0" xfId="2" applyNumberFormat="1" applyFont="1" applyAlignment="1">
      <alignment horizontal="center" wrapText="1"/>
    </xf>
    <xf numFmtId="164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42EC4-25CE-4708-B8FE-339AEF4E26FF}">
  <dimension ref="A1:O72"/>
  <sheetViews>
    <sheetView tabSelected="1" workbookViewId="0"/>
  </sheetViews>
  <sheetFormatPr defaultRowHeight="15" x14ac:dyDescent="0.25"/>
  <cols>
    <col min="2" max="6" width="13.5703125" style="3" customWidth="1"/>
    <col min="7" max="7" width="11.28515625" style="3" customWidth="1"/>
    <col min="8" max="8" width="11.28515625" style="13" customWidth="1"/>
  </cols>
  <sheetData>
    <row r="1" spans="1:15" x14ac:dyDescent="0.25">
      <c r="A1" s="1" t="s">
        <v>7</v>
      </c>
    </row>
    <row r="3" spans="1:15" s="16" customFormat="1" x14ac:dyDescent="0.25">
      <c r="B3" s="17"/>
      <c r="C3" s="17"/>
      <c r="D3" s="17"/>
      <c r="E3" s="17"/>
      <c r="F3" s="17"/>
      <c r="G3" s="17"/>
      <c r="H3" s="20"/>
      <c r="K3" s="17"/>
      <c r="L3" s="17"/>
      <c r="M3" s="17"/>
      <c r="N3" s="17"/>
      <c r="O3" s="17"/>
    </row>
    <row r="4" spans="1:15" ht="30" x14ac:dyDescent="0.25">
      <c r="A4" s="24" t="s">
        <v>0</v>
      </c>
      <c r="B4" s="25" t="s">
        <v>1</v>
      </c>
      <c r="C4" s="25" t="s">
        <v>3</v>
      </c>
      <c r="D4" s="25" t="s">
        <v>10</v>
      </c>
      <c r="E4" s="25" t="s">
        <v>11</v>
      </c>
      <c r="F4" s="25" t="s">
        <v>20</v>
      </c>
      <c r="G4" s="25" t="s">
        <v>12</v>
      </c>
      <c r="H4" s="26" t="s">
        <v>13</v>
      </c>
    </row>
    <row r="5" spans="1:15" x14ac:dyDescent="0.25">
      <c r="A5">
        <v>1983</v>
      </c>
      <c r="B5" s="3">
        <v>466059.87300000002</v>
      </c>
      <c r="J5" s="6"/>
    </row>
    <row r="6" spans="1:15" x14ac:dyDescent="0.25">
      <c r="A6">
        <f>+A5+1</f>
        <v>1984</v>
      </c>
      <c r="B6" s="3">
        <v>487583.31699999998</v>
      </c>
      <c r="G6" s="13">
        <f>(B6/B5)-1</f>
        <v>4.618171451117381E-2</v>
      </c>
      <c r="J6" s="6"/>
    </row>
    <row r="7" spans="1:15" x14ac:dyDescent="0.25">
      <c r="A7">
        <f t="shared" ref="A7:A70" si="0">+A6+1</f>
        <v>1985</v>
      </c>
      <c r="B7" s="3">
        <v>505149.755</v>
      </c>
      <c r="G7" s="18">
        <f t="shared" ref="G7:G40" si="1">(B7/B6)-1</f>
        <v>3.6027561623893867E-2</v>
      </c>
      <c r="J7" s="6"/>
    </row>
    <row r="8" spans="1:15" x14ac:dyDescent="0.25">
      <c r="A8">
        <f t="shared" si="0"/>
        <v>1986</v>
      </c>
      <c r="B8" s="3">
        <v>545615.30299999996</v>
      </c>
      <c r="G8" s="18">
        <f t="shared" si="1"/>
        <v>8.0106043008968619E-2</v>
      </c>
      <c r="J8" s="6"/>
    </row>
    <row r="9" spans="1:15" x14ac:dyDescent="0.25">
      <c r="A9">
        <f t="shared" si="0"/>
        <v>1987</v>
      </c>
      <c r="B9" s="3">
        <v>572628.46600000001</v>
      </c>
      <c r="G9" s="18">
        <f t="shared" si="1"/>
        <v>4.9509540607588276E-2</v>
      </c>
      <c r="J9" s="6"/>
    </row>
    <row r="10" spans="1:15" x14ac:dyDescent="0.25">
      <c r="A10">
        <f t="shared" si="0"/>
        <v>1988</v>
      </c>
      <c r="B10" s="3">
        <v>612329.522</v>
      </c>
      <c r="G10" s="18">
        <f t="shared" si="1"/>
        <v>6.9331265134835229E-2</v>
      </c>
      <c r="J10" s="6"/>
    </row>
    <row r="11" spans="1:15" x14ac:dyDescent="0.25">
      <c r="A11">
        <f t="shared" si="0"/>
        <v>1989</v>
      </c>
      <c r="B11" s="3">
        <v>663512.29200000002</v>
      </c>
      <c r="G11" s="18">
        <f t="shared" si="1"/>
        <v>8.3586971003498434E-2</v>
      </c>
      <c r="J11" s="6"/>
    </row>
    <row r="12" spans="1:15" x14ac:dyDescent="0.25">
      <c r="A12">
        <f t="shared" si="0"/>
        <v>1990</v>
      </c>
      <c r="B12" s="3">
        <v>715751.30900000001</v>
      </c>
      <c r="G12" s="18">
        <f t="shared" si="1"/>
        <v>7.8731046327021215E-2</v>
      </c>
      <c r="J12" s="6"/>
    </row>
    <row r="13" spans="1:15" x14ac:dyDescent="0.25">
      <c r="A13">
        <f t="shared" si="0"/>
        <v>1991</v>
      </c>
      <c r="B13" s="3">
        <v>778992.91899999999</v>
      </c>
      <c r="G13" s="18">
        <f t="shared" si="1"/>
        <v>8.8356960308402233E-2</v>
      </c>
      <c r="J13" s="6"/>
    </row>
    <row r="14" spans="1:15" x14ac:dyDescent="0.25">
      <c r="A14">
        <f t="shared" si="0"/>
        <v>1992</v>
      </c>
      <c r="B14" s="3">
        <v>790731.31299999997</v>
      </c>
      <c r="G14" s="18">
        <f t="shared" si="1"/>
        <v>1.506867869231554E-2</v>
      </c>
      <c r="J14" s="6"/>
    </row>
    <row r="15" spans="1:15" x14ac:dyDescent="0.25">
      <c r="A15">
        <f t="shared" si="0"/>
        <v>1993</v>
      </c>
      <c r="B15" s="3">
        <v>802079.23899999994</v>
      </c>
      <c r="G15" s="18">
        <f t="shared" si="1"/>
        <v>1.4351178223797056E-2</v>
      </c>
      <c r="J15" s="6"/>
    </row>
    <row r="16" spans="1:15" x14ac:dyDescent="0.25">
      <c r="A16">
        <f t="shared" si="0"/>
        <v>1994</v>
      </c>
      <c r="B16" s="3">
        <v>835666.34900000005</v>
      </c>
      <c r="G16" s="18">
        <f t="shared" si="1"/>
        <v>4.1875052197928975E-2</v>
      </c>
      <c r="J16" s="6"/>
    </row>
    <row r="17" spans="1:10" x14ac:dyDescent="0.25">
      <c r="A17">
        <f t="shared" si="0"/>
        <v>1995</v>
      </c>
      <c r="B17" s="3">
        <v>846564.63699999999</v>
      </c>
      <c r="G17" s="18">
        <f t="shared" si="1"/>
        <v>1.3041434554641684E-2</v>
      </c>
      <c r="J17" s="6"/>
    </row>
    <row r="18" spans="1:10" x14ac:dyDescent="0.25">
      <c r="A18">
        <f t="shared" si="0"/>
        <v>1996</v>
      </c>
      <c r="B18" s="3">
        <v>875746.56499999994</v>
      </c>
      <c r="C18" s="3">
        <v>878885.9659999999</v>
      </c>
      <c r="D18" s="3">
        <v>0</v>
      </c>
      <c r="E18" s="3">
        <v>875746.56499999994</v>
      </c>
      <c r="G18" s="18">
        <f t="shared" si="1"/>
        <v>3.4470998107614115E-2</v>
      </c>
      <c r="J18" s="6"/>
    </row>
    <row r="19" spans="1:10" x14ac:dyDescent="0.25">
      <c r="A19">
        <f t="shared" si="0"/>
        <v>1997</v>
      </c>
      <c r="B19" s="3">
        <v>894109.59600000002</v>
      </c>
      <c r="C19" s="3">
        <v>901168.48</v>
      </c>
      <c r="D19" s="3">
        <v>0</v>
      </c>
      <c r="E19" s="3">
        <v>894109.59600000002</v>
      </c>
      <c r="G19" s="18">
        <f t="shared" si="1"/>
        <v>2.0968430518480075E-2</v>
      </c>
      <c r="J19" s="6"/>
    </row>
    <row r="20" spans="1:10" x14ac:dyDescent="0.25">
      <c r="A20">
        <f t="shared" si="0"/>
        <v>1998</v>
      </c>
      <c r="B20" s="3">
        <v>903159.72400000005</v>
      </c>
      <c r="C20" s="3">
        <v>912647.66700000002</v>
      </c>
      <c r="D20" s="3">
        <v>0</v>
      </c>
      <c r="E20" s="3">
        <v>903159.72400000005</v>
      </c>
      <c r="G20" s="18">
        <f t="shared" si="1"/>
        <v>1.0121944826996465E-2</v>
      </c>
      <c r="J20" s="6"/>
    </row>
    <row r="21" spans="1:10" x14ac:dyDescent="0.25">
      <c r="A21">
        <f t="shared" si="0"/>
        <v>1999</v>
      </c>
      <c r="B21" s="3">
        <v>922351.51899999997</v>
      </c>
      <c r="C21" s="3">
        <v>933747.16799999995</v>
      </c>
      <c r="D21" s="3">
        <v>0</v>
      </c>
      <c r="E21" s="3">
        <v>922351.51899999997</v>
      </c>
      <c r="G21" s="18">
        <f t="shared" si="1"/>
        <v>2.1249613429396019E-2</v>
      </c>
      <c r="J21" s="6"/>
    </row>
    <row r="22" spans="1:10" x14ac:dyDescent="0.25">
      <c r="A22">
        <f t="shared" si="0"/>
        <v>2000</v>
      </c>
      <c r="B22" s="3">
        <v>954453.20700000005</v>
      </c>
      <c r="C22" s="3">
        <v>967969.02310000011</v>
      </c>
      <c r="D22" s="3">
        <v>0</v>
      </c>
      <c r="E22" s="3">
        <v>954453.20700000005</v>
      </c>
      <c r="G22" s="18">
        <f t="shared" si="1"/>
        <v>3.4804179684990721E-2</v>
      </c>
      <c r="J22" s="6"/>
    </row>
    <row r="23" spans="1:10" x14ac:dyDescent="0.25">
      <c r="A23">
        <f t="shared" si="0"/>
        <v>2001</v>
      </c>
      <c r="B23" s="3">
        <v>959607.16299999994</v>
      </c>
      <c r="C23" s="3">
        <v>975808.81504687993</v>
      </c>
      <c r="D23" s="3">
        <v>975803.97139999992</v>
      </c>
      <c r="E23" s="3">
        <v>959607.16299999994</v>
      </c>
      <c r="G23" s="18">
        <f t="shared" si="1"/>
        <v>5.3999043244870037E-3</v>
      </c>
      <c r="J23" s="6"/>
    </row>
    <row r="24" spans="1:10" x14ac:dyDescent="0.25">
      <c r="A24">
        <f t="shared" si="0"/>
        <v>2002</v>
      </c>
      <c r="B24" s="3">
        <v>995197.89300000004</v>
      </c>
      <c r="C24" s="3">
        <v>1014237.7803639177</v>
      </c>
      <c r="D24" s="3">
        <v>1014063.1244000001</v>
      </c>
      <c r="E24" s="3">
        <v>995197.89300000004</v>
      </c>
      <c r="G24" s="18">
        <f t="shared" si="1"/>
        <v>3.7088854035575824E-2</v>
      </c>
      <c r="J24" s="6"/>
    </row>
    <row r="25" spans="1:10" x14ac:dyDescent="0.25">
      <c r="A25">
        <f t="shared" si="0"/>
        <v>2003</v>
      </c>
      <c r="B25" s="3">
        <v>1046146.9129999999</v>
      </c>
      <c r="C25" s="3">
        <v>1068643.0340576819</v>
      </c>
      <c r="D25" s="3">
        <v>1067861.8084</v>
      </c>
      <c r="E25" s="3">
        <v>1046146.9129999999</v>
      </c>
      <c r="G25" s="18">
        <f t="shared" si="1"/>
        <v>5.1194863210989539E-2</v>
      </c>
      <c r="J25" s="6"/>
    </row>
    <row r="26" spans="1:10" x14ac:dyDescent="0.25">
      <c r="A26">
        <f t="shared" si="0"/>
        <v>2004</v>
      </c>
      <c r="B26" s="3">
        <v>1082806.9909999999</v>
      </c>
      <c r="C26" s="3">
        <v>1108400.0082404651</v>
      </c>
      <c r="D26" s="3">
        <v>1107227.3533999999</v>
      </c>
      <c r="E26" s="3">
        <v>1082806.9909999999</v>
      </c>
      <c r="G26" s="18">
        <f t="shared" si="1"/>
        <v>3.5042953857093773E-2</v>
      </c>
      <c r="J26" s="6"/>
    </row>
    <row r="27" spans="1:10" x14ac:dyDescent="0.25">
      <c r="A27">
        <f t="shared" si="0"/>
        <v>2005</v>
      </c>
      <c r="B27" s="3">
        <v>1116486.8500000001</v>
      </c>
      <c r="C27" s="3">
        <v>1144853.6102270854</v>
      </c>
      <c r="D27" s="3">
        <v>1143624.2204</v>
      </c>
      <c r="E27" s="3">
        <v>1116486.8500000001</v>
      </c>
      <c r="G27" s="18">
        <f t="shared" si="1"/>
        <v>3.1104212735915127E-2</v>
      </c>
      <c r="J27" s="6"/>
    </row>
    <row r="28" spans="1:10" x14ac:dyDescent="0.25">
      <c r="A28">
        <f t="shared" si="0"/>
        <v>2006</v>
      </c>
      <c r="B28" s="3">
        <v>1148760.827</v>
      </c>
      <c r="C28" s="3">
        <v>1177542.7395010621</v>
      </c>
      <c r="D28" s="3">
        <v>1176113.9954000001</v>
      </c>
      <c r="E28" s="3">
        <v>1148760.827</v>
      </c>
      <c r="G28" s="18">
        <f t="shared" si="1"/>
        <v>2.8906723800643075E-2</v>
      </c>
      <c r="J28" s="6"/>
    </row>
    <row r="29" spans="1:10" x14ac:dyDescent="0.25">
      <c r="A29">
        <f t="shared" si="0"/>
        <v>2007</v>
      </c>
      <c r="B29" s="3">
        <v>1162683.764</v>
      </c>
      <c r="C29" s="3">
        <v>1195172.0406881247</v>
      </c>
      <c r="D29" s="3">
        <v>1192681.6684000001</v>
      </c>
      <c r="E29" s="3">
        <v>1162683.764</v>
      </c>
      <c r="G29" s="18">
        <f t="shared" si="1"/>
        <v>1.211996150352701E-2</v>
      </c>
      <c r="J29" s="6"/>
    </row>
    <row r="30" spans="1:10" x14ac:dyDescent="0.25">
      <c r="A30">
        <f t="shared" si="0"/>
        <v>2008</v>
      </c>
      <c r="B30" s="3">
        <v>1141029.6070000001</v>
      </c>
      <c r="C30" s="3">
        <v>1177920.2861496992</v>
      </c>
      <c r="D30" s="3">
        <v>1173950.1724</v>
      </c>
      <c r="E30" s="3">
        <v>1141029.6070000001</v>
      </c>
      <c r="G30" s="18">
        <f t="shared" si="1"/>
        <v>-1.8624287764630654E-2</v>
      </c>
      <c r="J30" s="6"/>
    </row>
    <row r="31" spans="1:10" x14ac:dyDescent="0.25">
      <c r="A31">
        <f t="shared" si="0"/>
        <v>2009</v>
      </c>
      <c r="B31" s="3">
        <v>1119881.301</v>
      </c>
      <c r="C31" s="3">
        <v>1163501.6026712558</v>
      </c>
      <c r="D31" s="3">
        <v>1156157.6594</v>
      </c>
      <c r="E31" s="3">
        <v>1119881.301</v>
      </c>
      <c r="G31" s="18">
        <f t="shared" si="1"/>
        <v>-1.8534406005119686E-2</v>
      </c>
      <c r="J31" s="6"/>
    </row>
    <row r="32" spans="1:10" x14ac:dyDescent="0.25">
      <c r="A32">
        <f t="shared" si="0"/>
        <v>2010</v>
      </c>
      <c r="B32" s="3">
        <v>1109782.6540000001</v>
      </c>
      <c r="C32" s="3">
        <v>1165386.2368969645</v>
      </c>
      <c r="D32" s="3">
        <v>1154095.5684</v>
      </c>
      <c r="E32" s="3">
        <v>1109782.6540000001</v>
      </c>
      <c r="G32" s="18">
        <f t="shared" si="1"/>
        <v>-9.0176048041719081E-3</v>
      </c>
      <c r="J32" s="6"/>
    </row>
    <row r="33" spans="1:10" x14ac:dyDescent="0.25">
      <c r="A33">
        <f t="shared" si="0"/>
        <v>2011</v>
      </c>
      <c r="B33" s="3">
        <v>1103571.8570000001</v>
      </c>
      <c r="C33" s="3">
        <v>1174578.0854636477</v>
      </c>
      <c r="D33" s="3">
        <v>1158768.3506021888</v>
      </c>
      <c r="E33" s="3">
        <v>1103418.5202021888</v>
      </c>
      <c r="F33" s="3">
        <v>1103571.8570000001</v>
      </c>
      <c r="G33" s="18">
        <f t="shared" si="1"/>
        <v>-5.5964084297176475E-3</v>
      </c>
      <c r="J33" s="6"/>
    </row>
    <row r="34" spans="1:10" x14ac:dyDescent="0.25">
      <c r="A34">
        <f t="shared" si="0"/>
        <v>2012</v>
      </c>
      <c r="B34" s="3">
        <v>1085170.7409999999</v>
      </c>
      <c r="C34" s="3">
        <v>1182307.2014241614</v>
      </c>
      <c r="D34" s="3">
        <v>1156607.4074273312</v>
      </c>
      <c r="E34" s="3">
        <v>1084934.2480273312</v>
      </c>
      <c r="F34" s="3">
        <v>1085170.7409999999</v>
      </c>
      <c r="G34" s="18">
        <f t="shared" si="1"/>
        <v>-1.6674143947474906E-2</v>
      </c>
      <c r="J34" s="6"/>
    </row>
    <row r="35" spans="1:10" x14ac:dyDescent="0.25">
      <c r="A35">
        <f t="shared" si="0"/>
        <v>2013</v>
      </c>
      <c r="B35" s="3">
        <v>1076103.574</v>
      </c>
      <c r="C35" s="3">
        <v>1214497.8440514514</v>
      </c>
      <c r="D35" s="3">
        <v>1160525.8695464686</v>
      </c>
      <c r="E35" s="3">
        <v>1075787.4421464687</v>
      </c>
      <c r="F35" s="3">
        <v>1076103.574</v>
      </c>
      <c r="G35" s="18">
        <f t="shared" si="1"/>
        <v>-8.3555210783183842E-3</v>
      </c>
      <c r="J35" s="6"/>
    </row>
    <row r="36" spans="1:10" x14ac:dyDescent="0.25">
      <c r="A36">
        <f t="shared" si="0"/>
        <v>2014</v>
      </c>
      <c r="B36" s="3">
        <v>1062521.291</v>
      </c>
      <c r="C36" s="3">
        <v>1233634.4503436049</v>
      </c>
      <c r="D36" s="3">
        <v>1158126.9707064009</v>
      </c>
      <c r="E36" s="3">
        <v>1062147.6323064009</v>
      </c>
      <c r="F36" s="3">
        <v>1062521.291</v>
      </c>
      <c r="G36" s="18">
        <f t="shared" si="1"/>
        <v>-1.2621724644509058E-2</v>
      </c>
      <c r="J36" s="6"/>
    </row>
    <row r="37" spans="1:10" x14ac:dyDescent="0.25">
      <c r="A37">
        <f t="shared" si="0"/>
        <v>2015</v>
      </c>
      <c r="B37" s="3">
        <v>1064784.764</v>
      </c>
      <c r="C37" s="3">
        <v>1277312.5003826809</v>
      </c>
      <c r="D37" s="3">
        <v>1172925.436683289</v>
      </c>
      <c r="E37" s="3">
        <v>1064235.8322832889</v>
      </c>
      <c r="F37" s="3">
        <v>1064784.764</v>
      </c>
      <c r="G37" s="18">
        <f t="shared" si="1"/>
        <v>2.1302848415110098E-3</v>
      </c>
      <c r="J37" s="6"/>
    </row>
    <row r="38" spans="1:10" x14ac:dyDescent="0.25">
      <c r="A38">
        <f t="shared" si="0"/>
        <v>2016</v>
      </c>
      <c r="B38" s="3">
        <v>1067398.179</v>
      </c>
      <c r="C38" s="3">
        <v>1308956.2121913368</v>
      </c>
      <c r="D38" s="3">
        <v>1191528.790628064</v>
      </c>
      <c r="E38" s="3">
        <v>1066684.7952280641</v>
      </c>
      <c r="F38" s="3">
        <v>1067398.179</v>
      </c>
      <c r="G38" s="18">
        <f t="shared" si="1"/>
        <v>2.4544068325906832E-3</v>
      </c>
      <c r="J38" s="6"/>
    </row>
    <row r="39" spans="1:10" x14ac:dyDescent="0.25">
      <c r="A39">
        <f t="shared" si="0"/>
        <v>2017</v>
      </c>
      <c r="B39" s="3">
        <v>1046949.89</v>
      </c>
      <c r="C39" s="3">
        <v>1337680.8711234438</v>
      </c>
      <c r="D39" s="3">
        <v>1187587.0176255463</v>
      </c>
      <c r="E39" s="3">
        <v>1046031.7062255464</v>
      </c>
      <c r="F39" s="3">
        <v>1046949.89</v>
      </c>
      <c r="G39" s="18">
        <f t="shared" si="1"/>
        <v>-1.9157133113302804E-2</v>
      </c>
      <c r="J39" s="6"/>
    </row>
    <row r="40" spans="1:10" x14ac:dyDescent="0.25">
      <c r="A40" s="4">
        <f t="shared" si="0"/>
        <v>2018</v>
      </c>
      <c r="B40" s="5">
        <v>1064082.1780000001</v>
      </c>
      <c r="C40" s="5">
        <v>1371564.4398406195</v>
      </c>
      <c r="D40" s="5">
        <v>1216923.3205190853</v>
      </c>
      <c r="E40" s="5">
        <v>1062644.2771190852</v>
      </c>
      <c r="F40" s="5">
        <v>1064082.1780000001</v>
      </c>
      <c r="G40" s="19">
        <f t="shared" si="1"/>
        <v>1.6364000000038237E-2</v>
      </c>
      <c r="H40" s="21"/>
      <c r="I40" s="4"/>
      <c r="J40" s="6"/>
    </row>
    <row r="41" spans="1:10" x14ac:dyDescent="0.25">
      <c r="A41">
        <f t="shared" si="0"/>
        <v>2019</v>
      </c>
      <c r="C41" s="3">
        <v>1380651.8757239068</v>
      </c>
      <c r="D41" s="3">
        <v>1214617.1891152118</v>
      </c>
      <c r="E41" s="3">
        <v>1046834.3167152117</v>
      </c>
      <c r="F41" s="3">
        <v>1048610.9209796246</v>
      </c>
      <c r="H41" s="13">
        <f>(F41/F40)-1</f>
        <v>-1.453953213412007E-2</v>
      </c>
      <c r="J41" s="6"/>
    </row>
    <row r="42" spans="1:10" x14ac:dyDescent="0.25">
      <c r="A42">
        <f t="shared" si="0"/>
        <v>2020</v>
      </c>
      <c r="C42" s="3">
        <v>1409520.2266435537</v>
      </c>
      <c r="D42" s="3">
        <v>1230377.6628666208</v>
      </c>
      <c r="E42" s="3">
        <v>1045525.3184666208</v>
      </c>
      <c r="F42" s="3">
        <v>1047753.7533269208</v>
      </c>
      <c r="H42" s="13">
        <f t="shared" ref="H42:H72" si="2">(F42/F41)-1</f>
        <v>-8.1743155211755347E-4</v>
      </c>
      <c r="J42" s="6"/>
    </row>
    <row r="43" spans="1:10" x14ac:dyDescent="0.25">
      <c r="A43">
        <f t="shared" si="0"/>
        <v>2021</v>
      </c>
      <c r="C43" s="3">
        <v>1421894.8982555072</v>
      </c>
      <c r="D43" s="3">
        <v>1227192.5580119533</v>
      </c>
      <c r="E43" s="3">
        <v>1023402.8726119532</v>
      </c>
      <c r="F43" s="3">
        <v>1026189.4723239474</v>
      </c>
      <c r="H43" s="13">
        <f t="shared" si="2"/>
        <v>-2.0581439994369455E-2</v>
      </c>
      <c r="J43" s="6"/>
    </row>
    <row r="44" spans="1:10" x14ac:dyDescent="0.25">
      <c r="A44">
        <f t="shared" si="0"/>
        <v>2022</v>
      </c>
      <c r="C44" s="3">
        <v>1437781.5576434368</v>
      </c>
      <c r="D44" s="3">
        <v>1233102.8618831323</v>
      </c>
      <c r="E44" s="3">
        <v>1011638.9634831322</v>
      </c>
      <c r="F44" s="3">
        <v>1015166.3948595764</v>
      </c>
      <c r="H44" s="13">
        <f t="shared" si="2"/>
        <v>-1.0741756529043078E-2</v>
      </c>
      <c r="J44" s="6"/>
    </row>
    <row r="45" spans="1:10" x14ac:dyDescent="0.25">
      <c r="A45">
        <f t="shared" si="0"/>
        <v>2023</v>
      </c>
      <c r="C45" s="3">
        <v>1451130.5621812469</v>
      </c>
      <c r="D45" s="3">
        <v>1240119.8397086267</v>
      </c>
      <c r="E45" s="3">
        <v>1003151.0153086267</v>
      </c>
      <c r="F45" s="3">
        <v>1007721.5000868361</v>
      </c>
      <c r="H45" s="13">
        <f t="shared" si="2"/>
        <v>-7.333669446150437E-3</v>
      </c>
      <c r="J45" s="6"/>
    </row>
    <row r="46" spans="1:10" x14ac:dyDescent="0.25">
      <c r="A46">
        <f t="shared" si="0"/>
        <v>2024</v>
      </c>
      <c r="C46" s="3">
        <v>1468062.5465391565</v>
      </c>
      <c r="D46" s="3">
        <v>1250149.8428639451</v>
      </c>
      <c r="E46" s="3">
        <v>997321.623463945</v>
      </c>
      <c r="F46" s="3">
        <v>1003613.5158845489</v>
      </c>
      <c r="H46" s="13">
        <f t="shared" si="2"/>
        <v>-4.0765074496605935E-3</v>
      </c>
      <c r="J46" s="6"/>
    </row>
    <row r="47" spans="1:10" x14ac:dyDescent="0.25">
      <c r="A47">
        <f t="shared" si="0"/>
        <v>2025</v>
      </c>
      <c r="C47" s="3">
        <v>1476675.0408306075</v>
      </c>
      <c r="D47" s="3">
        <v>1253772.3633031091</v>
      </c>
      <c r="E47" s="3">
        <v>985617.1679031091</v>
      </c>
      <c r="F47" s="3">
        <v>996024.29183264123</v>
      </c>
      <c r="H47" s="13">
        <f t="shared" si="2"/>
        <v>-7.5618990097187089E-3</v>
      </c>
      <c r="J47" s="6"/>
    </row>
    <row r="48" spans="1:10" x14ac:dyDescent="0.25">
      <c r="A48">
        <f t="shared" si="0"/>
        <v>2026</v>
      </c>
      <c r="C48" s="3">
        <v>1487490.5539379213</v>
      </c>
      <c r="D48" s="3">
        <v>1258431.4487391065</v>
      </c>
      <c r="E48" s="3">
        <v>974606.34033910651</v>
      </c>
      <c r="F48" s="3">
        <v>989186.73465001374</v>
      </c>
      <c r="H48" s="13">
        <f t="shared" si="2"/>
        <v>-6.86484982213309E-3</v>
      </c>
      <c r="J48" s="6"/>
    </row>
    <row r="49" spans="1:10" x14ac:dyDescent="0.25">
      <c r="A49">
        <f t="shared" si="0"/>
        <v>2027</v>
      </c>
      <c r="C49" s="3">
        <v>1498336.3182633307</v>
      </c>
      <c r="D49" s="3">
        <v>1262715.9635975978</v>
      </c>
      <c r="E49" s="3">
        <v>962820.8191975978</v>
      </c>
      <c r="F49" s="3">
        <v>982245.55662052135</v>
      </c>
      <c r="H49" s="13">
        <f t="shared" si="2"/>
        <v>-7.017055310540754E-3</v>
      </c>
      <c r="J49" s="6"/>
    </row>
    <row r="50" spans="1:10" x14ac:dyDescent="0.25">
      <c r="A50">
        <f t="shared" si="0"/>
        <v>2028</v>
      </c>
      <c r="C50" s="3">
        <v>1515885.4376104639</v>
      </c>
      <c r="D50" s="3">
        <v>1273680.91754012</v>
      </c>
      <c r="E50" s="3">
        <v>957568.80614011991</v>
      </c>
      <c r="F50" s="3">
        <v>982973.41770688607</v>
      </c>
      <c r="H50" s="13">
        <f t="shared" si="2"/>
        <v>7.4101743852006408E-4</v>
      </c>
      <c r="J50" s="6"/>
    </row>
    <row r="51" spans="1:10" x14ac:dyDescent="0.25">
      <c r="A51">
        <f t="shared" si="0"/>
        <v>2029</v>
      </c>
      <c r="C51" s="3">
        <v>1523629.5319940129</v>
      </c>
      <c r="D51" s="3">
        <v>1276618.213773994</v>
      </c>
      <c r="E51" s="3">
        <v>945899.620373994</v>
      </c>
      <c r="F51" s="3">
        <v>978218.52222879045</v>
      </c>
      <c r="H51" s="13">
        <f t="shared" si="2"/>
        <v>-4.8372574399702106E-3</v>
      </c>
      <c r="J51" s="6"/>
    </row>
    <row r="52" spans="1:10" x14ac:dyDescent="0.25">
      <c r="A52">
        <f t="shared" si="0"/>
        <v>2030</v>
      </c>
      <c r="C52" s="3">
        <v>1535394.523893513</v>
      </c>
      <c r="D52" s="3">
        <v>1283012.8709043874</v>
      </c>
      <c r="E52" s="3">
        <v>938229.65050438757</v>
      </c>
      <c r="F52" s="3">
        <v>977490.96595041337</v>
      </c>
      <c r="H52" s="13">
        <f t="shared" si="2"/>
        <v>-7.4375639168988705E-4</v>
      </c>
      <c r="J52" s="6"/>
    </row>
    <row r="53" spans="1:10" x14ac:dyDescent="0.25">
      <c r="A53">
        <f t="shared" si="0"/>
        <v>2031</v>
      </c>
      <c r="C53" s="3">
        <v>1546556.6215967105</v>
      </c>
      <c r="D53" s="3">
        <v>1289249.9006179571</v>
      </c>
      <c r="E53" s="3">
        <v>930216.37721795717</v>
      </c>
      <c r="F53" s="3">
        <v>977692.99745725864</v>
      </c>
      <c r="H53" s="13">
        <f t="shared" si="2"/>
        <v>2.0668375860521948E-4</v>
      </c>
      <c r="J53" s="6"/>
    </row>
    <row r="54" spans="1:10" x14ac:dyDescent="0.25">
      <c r="A54">
        <f t="shared" si="0"/>
        <v>2032</v>
      </c>
      <c r="C54" s="3">
        <v>1560583.8472967618</v>
      </c>
      <c r="D54" s="3">
        <v>1297855.1260894681</v>
      </c>
      <c r="E54" s="3">
        <v>924000.41868946818</v>
      </c>
      <c r="F54" s="3">
        <v>980257.66056102549</v>
      </c>
      <c r="H54" s="13">
        <f t="shared" si="2"/>
        <v>2.6231783498877892E-3</v>
      </c>
      <c r="J54" s="6"/>
    </row>
    <row r="55" spans="1:10" x14ac:dyDescent="0.25">
      <c r="A55">
        <f t="shared" si="0"/>
        <v>2033</v>
      </c>
      <c r="C55" s="3">
        <v>1566018.3769446993</v>
      </c>
      <c r="D55" s="3">
        <v>1299167.9360002764</v>
      </c>
      <c r="E55" s="3">
        <v>911988.5816002764</v>
      </c>
      <c r="F55" s="3">
        <v>978329.94206187269</v>
      </c>
      <c r="H55" s="13">
        <f t="shared" si="2"/>
        <v>-1.9665426517039286E-3</v>
      </c>
      <c r="J55" s="6"/>
    </row>
    <row r="56" spans="1:10" x14ac:dyDescent="0.25">
      <c r="A56">
        <f t="shared" si="0"/>
        <v>2034</v>
      </c>
      <c r="C56" s="3">
        <v>1575480.2513372444</v>
      </c>
      <c r="D56" s="3">
        <v>1303471.3157146568</v>
      </c>
      <c r="E56" s="3">
        <v>903713.88431465684</v>
      </c>
      <c r="F56" s="3">
        <v>981198.72484415839</v>
      </c>
      <c r="H56" s="13">
        <f t="shared" si="2"/>
        <v>2.9323264667129312E-3</v>
      </c>
      <c r="J56" s="6"/>
    </row>
    <row r="57" spans="1:10" x14ac:dyDescent="0.25">
      <c r="A57">
        <f t="shared" si="0"/>
        <v>2035</v>
      </c>
      <c r="C57" s="3">
        <v>1584400.6095193967</v>
      </c>
      <c r="D57" s="3">
        <v>1306900.5493095652</v>
      </c>
      <c r="E57" s="3">
        <v>896182.98290956533</v>
      </c>
      <c r="F57" s="3">
        <v>988995.94888178247</v>
      </c>
      <c r="H57" s="13">
        <f t="shared" si="2"/>
        <v>7.9466308304287914E-3</v>
      </c>
      <c r="J57" s="6"/>
    </row>
    <row r="58" spans="1:10" x14ac:dyDescent="0.25">
      <c r="A58">
        <f t="shared" si="0"/>
        <v>2036</v>
      </c>
      <c r="C58" s="3">
        <v>1598140.3792981254</v>
      </c>
      <c r="D58" s="3">
        <v>1314272.9405125403</v>
      </c>
      <c r="E58" s="3">
        <v>892458.6321125403</v>
      </c>
      <c r="F58" s="3">
        <v>999038.32309429988</v>
      </c>
      <c r="H58" s="13">
        <f t="shared" si="2"/>
        <v>1.0154110564226215E-2</v>
      </c>
      <c r="J58" s="6"/>
    </row>
    <row r="59" spans="1:10" x14ac:dyDescent="0.25">
      <c r="A59">
        <f t="shared" si="0"/>
        <v>2037</v>
      </c>
      <c r="C59" s="3">
        <v>1603118.3444700926</v>
      </c>
      <c r="D59" s="3">
        <v>1314601.5030113701</v>
      </c>
      <c r="E59" s="3">
        <v>883655.66261137021</v>
      </c>
      <c r="F59" s="3">
        <v>1005152.2586285005</v>
      </c>
      <c r="H59" s="13">
        <f t="shared" si="2"/>
        <v>6.1198208245545338E-3</v>
      </c>
      <c r="J59" s="6"/>
    </row>
    <row r="60" spans="1:10" x14ac:dyDescent="0.25">
      <c r="A60">
        <f t="shared" si="0"/>
        <v>2038</v>
      </c>
      <c r="C60" s="3">
        <v>1611658.8607588278</v>
      </c>
      <c r="D60" s="3">
        <v>1317081.9123084133</v>
      </c>
      <c r="E60" s="3">
        <v>876717.87890841335</v>
      </c>
      <c r="F60" s="3">
        <v>1013497.8939841189</v>
      </c>
      <c r="H60" s="13">
        <f t="shared" si="2"/>
        <v>8.3028568895679999E-3</v>
      </c>
      <c r="J60" s="6"/>
    </row>
    <row r="61" spans="1:10" x14ac:dyDescent="0.25">
      <c r="A61">
        <f t="shared" si="0"/>
        <v>2039</v>
      </c>
      <c r="C61" s="3">
        <v>1620785.7169390002</v>
      </c>
      <c r="D61" s="3">
        <v>1320127.4126250863</v>
      </c>
      <c r="E61" s="3">
        <v>870048.63122508628</v>
      </c>
      <c r="F61" s="3">
        <v>1023640.5952488291</v>
      </c>
      <c r="H61" s="13">
        <f t="shared" si="2"/>
        <v>1.0007619477963248E-2</v>
      </c>
      <c r="J61" s="6"/>
    </row>
    <row r="62" spans="1:10" x14ac:dyDescent="0.25">
      <c r="A62">
        <f t="shared" si="0"/>
        <v>2040</v>
      </c>
      <c r="C62" s="3">
        <v>1634284.8266500751</v>
      </c>
      <c r="D62" s="3">
        <v>1327206.2565378179</v>
      </c>
      <c r="E62" s="3">
        <v>866415.04213781795</v>
      </c>
      <c r="F62" s="3">
        <v>1038352.8744948693</v>
      </c>
      <c r="H62" s="13">
        <f t="shared" si="2"/>
        <v>1.4372504680183917E-2</v>
      </c>
      <c r="J62" s="6"/>
    </row>
    <row r="63" spans="1:10" x14ac:dyDescent="0.25">
      <c r="A63">
        <f t="shared" si="0"/>
        <v>2041</v>
      </c>
      <c r="C63" s="3">
        <v>1637208.413882961</v>
      </c>
      <c r="D63" s="3">
        <v>1324951.9747975152</v>
      </c>
      <c r="E63" s="3">
        <v>855776.07239751506</v>
      </c>
      <c r="F63" s="3">
        <v>1047685.5126290469</v>
      </c>
      <c r="H63" s="13">
        <f t="shared" si="2"/>
        <v>8.987925360844029E-3</v>
      </c>
      <c r="J63" s="6"/>
    </row>
    <row r="64" spans="1:10" x14ac:dyDescent="0.25">
      <c r="A64">
        <f t="shared" si="0"/>
        <v>2042</v>
      </c>
      <c r="C64" s="3">
        <v>1645720.0125104259</v>
      </c>
      <c r="D64" s="3">
        <v>1327240.8581315451</v>
      </c>
      <c r="E64" s="3">
        <v>849578.5897315453</v>
      </c>
      <c r="F64" s="3">
        <v>1063079.8936353382</v>
      </c>
      <c r="H64" s="13">
        <f t="shared" si="2"/>
        <v>1.4693704189590928E-2</v>
      </c>
      <c r="J64" s="6"/>
    </row>
    <row r="65" spans="1:10" x14ac:dyDescent="0.25">
      <c r="A65">
        <f t="shared" si="0"/>
        <v>2043</v>
      </c>
      <c r="C65" s="3">
        <v>1653905.6317022054</v>
      </c>
      <c r="D65" s="3">
        <v>1329365.6602773033</v>
      </c>
      <c r="E65" s="3">
        <v>843466.95887730317</v>
      </c>
      <c r="F65" s="3">
        <v>1081156.5694213524</v>
      </c>
      <c r="H65" s="13">
        <f t="shared" si="2"/>
        <v>1.7004061401442394E-2</v>
      </c>
      <c r="J65" s="6"/>
    </row>
    <row r="66" spans="1:10" x14ac:dyDescent="0.25">
      <c r="A66">
        <f t="shared" si="0"/>
        <v>2044</v>
      </c>
      <c r="C66" s="3">
        <v>1666378.7774605262</v>
      </c>
      <c r="D66" s="3">
        <v>1334743.9816631144</v>
      </c>
      <c r="E66" s="3">
        <v>840170.63526311447</v>
      </c>
      <c r="F66" s="3">
        <v>1101903.7643382484</v>
      </c>
      <c r="H66" s="13">
        <f t="shared" si="2"/>
        <v>1.9189815336367211E-2</v>
      </c>
      <c r="J66" s="6"/>
    </row>
    <row r="67" spans="1:10" x14ac:dyDescent="0.25">
      <c r="A67">
        <f t="shared" si="0"/>
        <v>2045</v>
      </c>
      <c r="C67" s="3">
        <v>1669817.4230857189</v>
      </c>
      <c r="D67" s="3">
        <v>1333227.5643808316</v>
      </c>
      <c r="E67" s="3">
        <v>831962.36398083158</v>
      </c>
      <c r="F67" s="3">
        <v>1120097.8978200101</v>
      </c>
      <c r="H67" s="13">
        <f t="shared" si="2"/>
        <v>1.651154490128115E-2</v>
      </c>
      <c r="J67" s="6"/>
    </row>
    <row r="68" spans="1:10" x14ac:dyDescent="0.25">
      <c r="A68">
        <f t="shared" si="0"/>
        <v>2046</v>
      </c>
      <c r="C68" s="3">
        <v>1677524.8185311574</v>
      </c>
      <c r="D68" s="3">
        <v>1335170.9518769488</v>
      </c>
      <c r="E68" s="3">
        <v>826405.74747694889</v>
      </c>
      <c r="F68" s="3">
        <v>1141820.4906298642</v>
      </c>
      <c r="H68" s="13">
        <f t="shared" si="2"/>
        <v>1.9393476991726999E-2</v>
      </c>
      <c r="J68" s="6"/>
    </row>
    <row r="69" spans="1:10" x14ac:dyDescent="0.25">
      <c r="A69">
        <f t="shared" si="0"/>
        <v>2047</v>
      </c>
      <c r="C69" s="3">
        <v>1685408.7698302781</v>
      </c>
      <c r="D69" s="3">
        <v>1337417.4544226229</v>
      </c>
      <c r="E69" s="3">
        <v>821512.39602262282</v>
      </c>
      <c r="F69" s="3">
        <v>1166349.9625283405</v>
      </c>
      <c r="H69" s="13">
        <f t="shared" si="2"/>
        <v>2.1482774306270436E-2</v>
      </c>
      <c r="J69" s="6"/>
    </row>
    <row r="70" spans="1:10" x14ac:dyDescent="0.25">
      <c r="A70">
        <f t="shared" si="0"/>
        <v>2048</v>
      </c>
      <c r="C70" s="3">
        <v>1697605.6529236468</v>
      </c>
      <c r="D70" s="3">
        <v>1343221.168752444</v>
      </c>
      <c r="E70" s="3">
        <v>819505.32435244392</v>
      </c>
      <c r="F70" s="3">
        <v>1193826.5713621629</v>
      </c>
      <c r="H70" s="13">
        <f t="shared" si="2"/>
        <v>2.3557774010006804E-2</v>
      </c>
      <c r="J70" s="6"/>
    </row>
    <row r="71" spans="1:10" x14ac:dyDescent="0.25">
      <c r="A71">
        <f t="shared" ref="A71:A72" si="3">+A70+1</f>
        <v>2049</v>
      </c>
      <c r="C71" s="3">
        <v>1700400.0958271443</v>
      </c>
      <c r="D71" s="3">
        <v>1341715.1385085769</v>
      </c>
      <c r="E71" s="3">
        <v>812475.03910857672</v>
      </c>
      <c r="F71" s="3">
        <v>1216317.2820613119</v>
      </c>
      <c r="H71" s="13">
        <f t="shared" si="2"/>
        <v>1.8839177514273997E-2</v>
      </c>
      <c r="J71" s="6"/>
    </row>
    <row r="72" spans="1:10" x14ac:dyDescent="0.25">
      <c r="A72">
        <f t="shared" si="3"/>
        <v>2050</v>
      </c>
      <c r="C72" s="3">
        <v>1707895.6152540736</v>
      </c>
      <c r="D72" s="3">
        <v>1344087.7849391662</v>
      </c>
      <c r="E72" s="3">
        <v>808652.49853916606</v>
      </c>
      <c r="F72" s="3">
        <v>1243753.5029546728</v>
      </c>
      <c r="H72" s="13">
        <f t="shared" si="2"/>
        <v>2.2556796074511443E-2</v>
      </c>
      <c r="J72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8D295-903A-4A2F-9501-C0BA57F31E16}">
  <dimension ref="A1:L7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3" sqref="I3:I4"/>
    </sheetView>
  </sheetViews>
  <sheetFormatPr defaultRowHeight="15" x14ac:dyDescent="0.25"/>
  <cols>
    <col min="2" max="2" width="13.5703125" style="3" customWidth="1"/>
    <col min="3" max="7" width="12.5703125" style="3" customWidth="1"/>
    <col min="8" max="8" width="14.28515625" style="3" customWidth="1"/>
  </cols>
  <sheetData>
    <row r="1" spans="1:12" x14ac:dyDescent="0.25">
      <c r="A1" s="1" t="s">
        <v>6</v>
      </c>
    </row>
    <row r="3" spans="1:12" x14ac:dyDescent="0.25">
      <c r="H3" s="12" t="s">
        <v>17</v>
      </c>
      <c r="I3" s="12" t="s">
        <v>18</v>
      </c>
    </row>
    <row r="4" spans="1:12" x14ac:dyDescent="0.25">
      <c r="A4" s="7" t="s">
        <v>0</v>
      </c>
      <c r="B4" s="8" t="s">
        <v>1</v>
      </c>
      <c r="C4" s="8" t="s">
        <v>3</v>
      </c>
      <c r="D4" s="8" t="s">
        <v>4</v>
      </c>
      <c r="E4" s="8" t="s">
        <v>2</v>
      </c>
      <c r="F4" s="8" t="s">
        <v>14</v>
      </c>
      <c r="G4" s="8" t="s">
        <v>15</v>
      </c>
      <c r="H4" s="8" t="s">
        <v>16</v>
      </c>
      <c r="I4" s="8" t="s">
        <v>19</v>
      </c>
    </row>
    <row r="5" spans="1:12" x14ac:dyDescent="0.25">
      <c r="A5">
        <v>1983</v>
      </c>
      <c r="B5" s="3">
        <v>466059.87300000002</v>
      </c>
      <c r="I5" s="6"/>
      <c r="L5" s="6"/>
    </row>
    <row r="6" spans="1:12" x14ac:dyDescent="0.25">
      <c r="A6">
        <f>+A5+1</f>
        <v>1984</v>
      </c>
      <c r="B6" s="3">
        <v>487583.31699999998</v>
      </c>
      <c r="I6" s="13">
        <f>(B6/B5)-1</f>
        <v>4.618171451117381E-2</v>
      </c>
      <c r="L6" s="6"/>
    </row>
    <row r="7" spans="1:12" x14ac:dyDescent="0.25">
      <c r="A7">
        <f t="shared" ref="A7:A70" si="0">+A6+1</f>
        <v>1985</v>
      </c>
      <c r="B7" s="3">
        <v>505149.755</v>
      </c>
      <c r="I7" s="14">
        <f t="shared" ref="I7:I40" si="1">(B7/B6)-1</f>
        <v>3.6027561623893867E-2</v>
      </c>
      <c r="L7" s="6"/>
    </row>
    <row r="8" spans="1:12" x14ac:dyDescent="0.25">
      <c r="A8">
        <f t="shared" si="0"/>
        <v>1986</v>
      </c>
      <c r="B8" s="3">
        <v>545615.30299999996</v>
      </c>
      <c r="I8" s="14">
        <f t="shared" si="1"/>
        <v>8.0106043008968619E-2</v>
      </c>
      <c r="L8" s="6"/>
    </row>
    <row r="9" spans="1:12" x14ac:dyDescent="0.25">
      <c r="A9">
        <f t="shared" si="0"/>
        <v>1987</v>
      </c>
      <c r="B9" s="3">
        <v>572628.46600000001</v>
      </c>
      <c r="I9" s="14">
        <f t="shared" si="1"/>
        <v>4.9509540607588276E-2</v>
      </c>
      <c r="L9" s="6"/>
    </row>
    <row r="10" spans="1:12" x14ac:dyDescent="0.25">
      <c r="A10">
        <f t="shared" si="0"/>
        <v>1988</v>
      </c>
      <c r="B10" s="3">
        <v>612329.522</v>
      </c>
      <c r="I10" s="14">
        <f t="shared" si="1"/>
        <v>6.9331265134835229E-2</v>
      </c>
      <c r="L10" s="6"/>
    </row>
    <row r="11" spans="1:12" x14ac:dyDescent="0.25">
      <c r="A11">
        <f t="shared" si="0"/>
        <v>1989</v>
      </c>
      <c r="B11" s="3">
        <v>663512.29200000002</v>
      </c>
      <c r="I11" s="14">
        <f t="shared" si="1"/>
        <v>8.3586971003498434E-2</v>
      </c>
      <c r="L11" s="6"/>
    </row>
    <row r="12" spans="1:12" x14ac:dyDescent="0.25">
      <c r="A12">
        <f t="shared" si="0"/>
        <v>1990</v>
      </c>
      <c r="B12" s="3">
        <v>715751.30900000001</v>
      </c>
      <c r="I12" s="14">
        <f t="shared" si="1"/>
        <v>7.8731046327021215E-2</v>
      </c>
      <c r="L12" s="6"/>
    </row>
    <row r="13" spans="1:12" x14ac:dyDescent="0.25">
      <c r="A13">
        <f t="shared" si="0"/>
        <v>1991</v>
      </c>
      <c r="B13" s="3">
        <v>778992.91899999999</v>
      </c>
      <c r="I13" s="14">
        <f t="shared" si="1"/>
        <v>8.8356960308402233E-2</v>
      </c>
      <c r="L13" s="6"/>
    </row>
    <row r="14" spans="1:12" x14ac:dyDescent="0.25">
      <c r="A14">
        <f t="shared" si="0"/>
        <v>1992</v>
      </c>
      <c r="B14" s="3">
        <v>790731.31299999997</v>
      </c>
      <c r="I14" s="14">
        <f t="shared" si="1"/>
        <v>1.506867869231554E-2</v>
      </c>
      <c r="L14" s="6"/>
    </row>
    <row r="15" spans="1:12" x14ac:dyDescent="0.25">
      <c r="A15">
        <f t="shared" si="0"/>
        <v>1993</v>
      </c>
      <c r="B15" s="3">
        <v>802079.23899999994</v>
      </c>
      <c r="I15" s="14">
        <f t="shared" si="1"/>
        <v>1.4351178223797056E-2</v>
      </c>
      <c r="L15" s="6"/>
    </row>
    <row r="16" spans="1:12" x14ac:dyDescent="0.25">
      <c r="A16">
        <f t="shared" si="0"/>
        <v>1994</v>
      </c>
      <c r="B16" s="3">
        <v>835666.34900000005</v>
      </c>
      <c r="I16" s="14">
        <f t="shared" si="1"/>
        <v>4.1875052197928975E-2</v>
      </c>
      <c r="L16" s="6"/>
    </row>
    <row r="17" spans="1:12" x14ac:dyDescent="0.25">
      <c r="A17">
        <f t="shared" si="0"/>
        <v>1995</v>
      </c>
      <c r="B17" s="3">
        <v>846564.63699999999</v>
      </c>
      <c r="I17" s="14">
        <f t="shared" si="1"/>
        <v>1.3041434554641684E-2</v>
      </c>
      <c r="L17" s="6"/>
    </row>
    <row r="18" spans="1:12" x14ac:dyDescent="0.25">
      <c r="A18">
        <f t="shared" si="0"/>
        <v>1996</v>
      </c>
      <c r="B18" s="3">
        <v>875746.56499999994</v>
      </c>
      <c r="C18" s="3">
        <v>878885.9659999999</v>
      </c>
      <c r="D18" s="3">
        <v>0</v>
      </c>
      <c r="E18" s="3">
        <v>-3139.4009999999998</v>
      </c>
      <c r="F18" s="3">
        <v>0</v>
      </c>
      <c r="G18" s="3">
        <v>0</v>
      </c>
      <c r="I18" s="14">
        <f t="shared" si="1"/>
        <v>3.4470998107614115E-2</v>
      </c>
      <c r="L18" s="6"/>
    </row>
    <row r="19" spans="1:12" x14ac:dyDescent="0.25">
      <c r="A19">
        <f t="shared" si="0"/>
        <v>1997</v>
      </c>
      <c r="B19" s="3">
        <v>894109.59600000002</v>
      </c>
      <c r="C19" s="3">
        <v>901168.48</v>
      </c>
      <c r="D19" s="3">
        <v>0</v>
      </c>
      <c r="E19" s="3">
        <v>-7058.884</v>
      </c>
      <c r="F19" s="3">
        <v>0</v>
      </c>
      <c r="G19" s="3">
        <v>0</v>
      </c>
      <c r="I19" s="14">
        <f t="shared" si="1"/>
        <v>2.0968430518480075E-2</v>
      </c>
      <c r="L19" s="6"/>
    </row>
    <row r="20" spans="1:12" x14ac:dyDescent="0.25">
      <c r="A20">
        <f t="shared" si="0"/>
        <v>1998</v>
      </c>
      <c r="B20" s="3">
        <v>903159.72400000005</v>
      </c>
      <c r="C20" s="3">
        <v>912647.66700000002</v>
      </c>
      <c r="D20" s="3">
        <v>0</v>
      </c>
      <c r="E20" s="3">
        <v>-9487.9429999999993</v>
      </c>
      <c r="F20" s="3">
        <v>0</v>
      </c>
      <c r="G20" s="3">
        <v>0</v>
      </c>
      <c r="I20" s="14">
        <f t="shared" si="1"/>
        <v>1.0121944826996465E-2</v>
      </c>
      <c r="L20" s="6"/>
    </row>
    <row r="21" spans="1:12" x14ac:dyDescent="0.25">
      <c r="A21">
        <f t="shared" si="0"/>
        <v>1999</v>
      </c>
      <c r="B21" s="3">
        <v>922351.51899999997</v>
      </c>
      <c r="C21" s="3">
        <v>933747.16799999995</v>
      </c>
      <c r="D21" s="3">
        <v>0</v>
      </c>
      <c r="E21" s="3">
        <v>-11395.648999999999</v>
      </c>
      <c r="F21" s="3">
        <v>0</v>
      </c>
      <c r="G21" s="3">
        <v>0</v>
      </c>
      <c r="I21" s="14">
        <f t="shared" si="1"/>
        <v>2.1249613429396019E-2</v>
      </c>
      <c r="L21" s="6"/>
    </row>
    <row r="22" spans="1:12" x14ac:dyDescent="0.25">
      <c r="A22">
        <f t="shared" si="0"/>
        <v>2000</v>
      </c>
      <c r="B22" s="3">
        <v>954453.20700000005</v>
      </c>
      <c r="C22" s="3">
        <v>967969.02310000011</v>
      </c>
      <c r="D22" s="3">
        <v>0</v>
      </c>
      <c r="E22" s="3">
        <v>-13515.8161</v>
      </c>
      <c r="F22" s="3">
        <v>0</v>
      </c>
      <c r="G22" s="3">
        <v>0</v>
      </c>
      <c r="I22" s="14">
        <f t="shared" si="1"/>
        <v>3.4804179684990721E-2</v>
      </c>
      <c r="L22" s="6"/>
    </row>
    <row r="23" spans="1:12" x14ac:dyDescent="0.25">
      <c r="A23">
        <f t="shared" si="0"/>
        <v>2001</v>
      </c>
      <c r="B23" s="3">
        <v>959607.16299999994</v>
      </c>
      <c r="C23" s="3">
        <v>975808.81504687993</v>
      </c>
      <c r="D23" s="3">
        <v>-4.8436468800000005</v>
      </c>
      <c r="E23" s="3">
        <v>-16196.808400000002</v>
      </c>
      <c r="F23" s="3">
        <v>0</v>
      </c>
      <c r="G23" s="3">
        <v>0</v>
      </c>
      <c r="I23" s="14">
        <f t="shared" si="1"/>
        <v>5.3999043244870037E-3</v>
      </c>
      <c r="L23" s="6"/>
    </row>
    <row r="24" spans="1:12" x14ac:dyDescent="0.25">
      <c r="A24">
        <f t="shared" si="0"/>
        <v>2002</v>
      </c>
      <c r="B24" s="3">
        <v>995197.89300000004</v>
      </c>
      <c r="C24" s="3">
        <v>1014237.7803639177</v>
      </c>
      <c r="D24" s="3">
        <v>-174.65596391759999</v>
      </c>
      <c r="E24" s="3">
        <v>-18865.231400000004</v>
      </c>
      <c r="F24" s="3">
        <v>0</v>
      </c>
      <c r="G24" s="3">
        <v>0</v>
      </c>
      <c r="I24" s="14">
        <f t="shared" si="1"/>
        <v>3.7088854035575824E-2</v>
      </c>
      <c r="L24" s="6"/>
    </row>
    <row r="25" spans="1:12" x14ac:dyDescent="0.25">
      <c r="A25">
        <f t="shared" si="0"/>
        <v>2003</v>
      </c>
      <c r="B25" s="3">
        <v>1046146.9129999999</v>
      </c>
      <c r="C25" s="3">
        <v>1068643.0340576819</v>
      </c>
      <c r="D25" s="3">
        <v>-781.22565768201207</v>
      </c>
      <c r="E25" s="3">
        <v>-21714.895400000001</v>
      </c>
      <c r="F25" s="3">
        <v>0</v>
      </c>
      <c r="G25" s="3">
        <v>0</v>
      </c>
      <c r="I25" s="14">
        <f t="shared" si="1"/>
        <v>5.1194863210989539E-2</v>
      </c>
      <c r="L25" s="6"/>
    </row>
    <row r="26" spans="1:12" x14ac:dyDescent="0.25">
      <c r="A26">
        <f t="shared" si="0"/>
        <v>2004</v>
      </c>
      <c r="B26" s="3">
        <v>1082806.9909999999</v>
      </c>
      <c r="C26" s="3">
        <v>1108400.0082404653</v>
      </c>
      <c r="D26" s="3">
        <v>-1172.6548404652781</v>
      </c>
      <c r="E26" s="3">
        <v>-24420.362399999998</v>
      </c>
      <c r="F26" s="3">
        <v>0</v>
      </c>
      <c r="G26" s="3">
        <v>0</v>
      </c>
      <c r="I26" s="14">
        <f t="shared" si="1"/>
        <v>3.5042953857093773E-2</v>
      </c>
      <c r="L26" s="6"/>
    </row>
    <row r="27" spans="1:12" x14ac:dyDescent="0.25">
      <c r="A27">
        <f t="shared" si="0"/>
        <v>2005</v>
      </c>
      <c r="B27" s="3">
        <v>1116486.8500000001</v>
      </c>
      <c r="C27" s="3">
        <v>1144853.6102270854</v>
      </c>
      <c r="D27" s="3">
        <v>-1229.389827085434</v>
      </c>
      <c r="E27" s="3">
        <v>-27137.370400000003</v>
      </c>
      <c r="F27" s="3">
        <v>0</v>
      </c>
      <c r="G27" s="3">
        <v>0</v>
      </c>
      <c r="I27" s="14">
        <f t="shared" si="1"/>
        <v>3.1104212735915127E-2</v>
      </c>
      <c r="L27" s="6"/>
    </row>
    <row r="28" spans="1:12" x14ac:dyDescent="0.25">
      <c r="A28">
        <f t="shared" si="0"/>
        <v>2006</v>
      </c>
      <c r="B28" s="3">
        <v>1148760.827</v>
      </c>
      <c r="C28" s="3">
        <v>1177542.7395010621</v>
      </c>
      <c r="D28" s="3">
        <v>-1428.7441010620068</v>
      </c>
      <c r="E28" s="3">
        <v>-27353.168400000002</v>
      </c>
      <c r="F28" s="3">
        <v>0</v>
      </c>
      <c r="G28" s="3">
        <v>0</v>
      </c>
      <c r="I28" s="14">
        <f t="shared" si="1"/>
        <v>2.8906723800643075E-2</v>
      </c>
      <c r="L28" s="6"/>
    </row>
    <row r="29" spans="1:12" x14ac:dyDescent="0.25">
      <c r="A29">
        <f t="shared" si="0"/>
        <v>2007</v>
      </c>
      <c r="B29" s="3">
        <v>1162683.764</v>
      </c>
      <c r="C29" s="3">
        <v>1195172.0406881247</v>
      </c>
      <c r="D29" s="3">
        <v>-2490.3722881246968</v>
      </c>
      <c r="E29" s="3">
        <v>-29997.904400000003</v>
      </c>
      <c r="F29" s="3">
        <v>0</v>
      </c>
      <c r="G29" s="3">
        <v>0</v>
      </c>
      <c r="I29" s="14">
        <f t="shared" si="1"/>
        <v>1.211996150352701E-2</v>
      </c>
      <c r="L29" s="6"/>
    </row>
    <row r="30" spans="1:12" x14ac:dyDescent="0.25">
      <c r="A30">
        <f t="shared" si="0"/>
        <v>2008</v>
      </c>
      <c r="B30" s="3">
        <v>1141029.6070000001</v>
      </c>
      <c r="C30" s="3">
        <v>1177920.2861496992</v>
      </c>
      <c r="D30" s="3">
        <v>-3970.1137496991951</v>
      </c>
      <c r="E30" s="3">
        <v>-32920.565400000007</v>
      </c>
      <c r="F30" s="3">
        <v>0</v>
      </c>
      <c r="G30" s="3">
        <v>0</v>
      </c>
      <c r="I30" s="14">
        <f t="shared" si="1"/>
        <v>-1.8624287764630654E-2</v>
      </c>
      <c r="L30" s="6"/>
    </row>
    <row r="31" spans="1:12" x14ac:dyDescent="0.25">
      <c r="A31">
        <f t="shared" si="0"/>
        <v>2009</v>
      </c>
      <c r="B31" s="3">
        <v>1119881.301</v>
      </c>
      <c r="C31" s="3">
        <v>1163501.6026712558</v>
      </c>
      <c r="D31" s="3">
        <v>-7343.943271255891</v>
      </c>
      <c r="E31" s="3">
        <v>-36276.358399999997</v>
      </c>
      <c r="F31" s="3">
        <v>0</v>
      </c>
      <c r="G31" s="3">
        <v>0</v>
      </c>
      <c r="I31" s="14">
        <f t="shared" si="1"/>
        <v>-1.8534406005119686E-2</v>
      </c>
      <c r="L31" s="6"/>
    </row>
    <row r="32" spans="1:12" x14ac:dyDescent="0.25">
      <c r="A32">
        <f t="shared" si="0"/>
        <v>2010</v>
      </c>
      <c r="B32" s="3">
        <v>1109782.6540000001</v>
      </c>
      <c r="C32" s="3">
        <v>1165386.2368969645</v>
      </c>
      <c r="D32" s="3">
        <v>-11290.668496964414</v>
      </c>
      <c r="E32" s="3">
        <v>-44312.914400000001</v>
      </c>
      <c r="F32" s="3">
        <v>0</v>
      </c>
      <c r="G32" s="3">
        <v>0</v>
      </c>
      <c r="I32" s="14">
        <f t="shared" si="1"/>
        <v>-9.0176048041719081E-3</v>
      </c>
      <c r="L32" s="6"/>
    </row>
    <row r="33" spans="1:12" x14ac:dyDescent="0.25">
      <c r="A33">
        <f t="shared" si="0"/>
        <v>2011</v>
      </c>
      <c r="B33" s="3">
        <v>1103571.8570000001</v>
      </c>
      <c r="C33" s="3">
        <v>1174578.0854636475</v>
      </c>
      <c r="D33" s="3">
        <v>-15809.734861458794</v>
      </c>
      <c r="E33" s="3">
        <v>-55349.830400000006</v>
      </c>
      <c r="F33" s="3">
        <v>153.33679781143127</v>
      </c>
      <c r="G33" s="3">
        <v>0</v>
      </c>
      <c r="I33" s="14">
        <f t="shared" si="1"/>
        <v>-5.5964084297176475E-3</v>
      </c>
      <c r="L33" s="6"/>
    </row>
    <row r="34" spans="1:12" x14ac:dyDescent="0.25">
      <c r="A34">
        <f t="shared" si="0"/>
        <v>2012</v>
      </c>
      <c r="B34" s="3">
        <v>1085170.7409999999</v>
      </c>
      <c r="C34" s="3">
        <v>1182307.2014241612</v>
      </c>
      <c r="D34" s="3">
        <v>-25699.793996830133</v>
      </c>
      <c r="E34" s="3">
        <v>-71673.159400000004</v>
      </c>
      <c r="F34" s="3">
        <v>236.49297266883178</v>
      </c>
      <c r="G34" s="3">
        <v>0</v>
      </c>
      <c r="I34" s="14">
        <f t="shared" si="1"/>
        <v>-1.6674143947474906E-2</v>
      </c>
      <c r="L34" s="6"/>
    </row>
    <row r="35" spans="1:12" x14ac:dyDescent="0.25">
      <c r="A35">
        <f t="shared" si="0"/>
        <v>2013</v>
      </c>
      <c r="B35" s="3">
        <v>1076103.574</v>
      </c>
      <c r="C35" s="3">
        <v>1214497.8440514517</v>
      </c>
      <c r="D35" s="3">
        <v>-53971.974504982863</v>
      </c>
      <c r="E35" s="3">
        <v>-84738.427399999986</v>
      </c>
      <c r="F35" s="3">
        <v>316.13185353129626</v>
      </c>
      <c r="G35" s="3">
        <v>0</v>
      </c>
      <c r="I35" s="14">
        <f t="shared" si="1"/>
        <v>-8.3555210783183842E-3</v>
      </c>
      <c r="L35" s="6"/>
    </row>
    <row r="36" spans="1:12" x14ac:dyDescent="0.25">
      <c r="A36">
        <f t="shared" si="0"/>
        <v>2014</v>
      </c>
      <c r="B36" s="3">
        <v>1062521.291</v>
      </c>
      <c r="C36" s="3">
        <v>1233634.4503436047</v>
      </c>
      <c r="D36" s="3">
        <v>-75507.479637203869</v>
      </c>
      <c r="E36" s="3">
        <v>-95979.338399999993</v>
      </c>
      <c r="F36" s="3">
        <v>373.65869359910835</v>
      </c>
      <c r="G36" s="3">
        <v>0</v>
      </c>
      <c r="I36" s="14">
        <f t="shared" si="1"/>
        <v>-1.2621724644509058E-2</v>
      </c>
      <c r="L36" s="6"/>
    </row>
    <row r="37" spans="1:12" x14ac:dyDescent="0.25">
      <c r="A37">
        <f t="shared" si="0"/>
        <v>2015</v>
      </c>
      <c r="B37" s="3">
        <v>1064784.764</v>
      </c>
      <c r="C37" s="3">
        <v>1277312.5003826809</v>
      </c>
      <c r="D37" s="3">
        <v>-104387.06369939196</v>
      </c>
      <c r="E37" s="3">
        <v>-108689.6044</v>
      </c>
      <c r="F37" s="3">
        <v>548.93171671105472</v>
      </c>
      <c r="G37" s="3">
        <v>0</v>
      </c>
      <c r="I37" s="14">
        <f t="shared" si="1"/>
        <v>2.1302848415110098E-3</v>
      </c>
      <c r="L37" s="6"/>
    </row>
    <row r="38" spans="1:12" x14ac:dyDescent="0.25">
      <c r="A38">
        <f t="shared" si="0"/>
        <v>2016</v>
      </c>
      <c r="B38" s="3">
        <v>1067398.179</v>
      </c>
      <c r="C38" s="3">
        <v>1308956.212191337</v>
      </c>
      <c r="D38" s="3">
        <v>-117427.42156327292</v>
      </c>
      <c r="E38" s="3">
        <v>-124843.9954</v>
      </c>
      <c r="F38" s="3">
        <v>713.38377193596011</v>
      </c>
      <c r="G38" s="3">
        <v>0</v>
      </c>
      <c r="I38" s="14">
        <f t="shared" si="1"/>
        <v>2.4544068325906832E-3</v>
      </c>
      <c r="L38" s="6"/>
    </row>
    <row r="39" spans="1:12" x14ac:dyDescent="0.25">
      <c r="A39">
        <f t="shared" si="0"/>
        <v>2017</v>
      </c>
      <c r="B39" s="3">
        <v>1046949.89</v>
      </c>
      <c r="C39" s="3">
        <v>1337680.8711234438</v>
      </c>
      <c r="D39" s="3">
        <v>-150093.85349789751</v>
      </c>
      <c r="E39" s="3">
        <v>-141555.31139999998</v>
      </c>
      <c r="F39" s="3">
        <v>918.18377445356759</v>
      </c>
      <c r="G39" s="3">
        <v>0</v>
      </c>
      <c r="I39" s="14">
        <f t="shared" si="1"/>
        <v>-1.9157133113302804E-2</v>
      </c>
      <c r="L39" s="6"/>
    </row>
    <row r="40" spans="1:12" x14ac:dyDescent="0.25">
      <c r="A40" s="4">
        <f t="shared" si="0"/>
        <v>2018</v>
      </c>
      <c r="B40" s="5">
        <v>1064082.1780000001</v>
      </c>
      <c r="C40" s="5">
        <v>1371564.4398406195</v>
      </c>
      <c r="D40" s="5">
        <v>-154641.11932153412</v>
      </c>
      <c r="E40" s="5">
        <v>-154279.0434</v>
      </c>
      <c r="F40" s="5">
        <v>1437.9008809148049</v>
      </c>
      <c r="G40" s="5">
        <v>0</v>
      </c>
      <c r="H40" s="5">
        <v>1064082.1780000001</v>
      </c>
      <c r="I40" s="15">
        <f t="shared" si="1"/>
        <v>1.6364000000038237E-2</v>
      </c>
      <c r="J40" s="4"/>
      <c r="L40" s="6"/>
    </row>
    <row r="41" spans="1:12" x14ac:dyDescent="0.25">
      <c r="A41">
        <f t="shared" si="0"/>
        <v>2019</v>
      </c>
      <c r="C41" s="3">
        <v>1380651.8757239068</v>
      </c>
      <c r="D41" s="3">
        <v>-166034.6866086949</v>
      </c>
      <c r="E41" s="3">
        <v>-167782.87239999999</v>
      </c>
      <c r="F41" s="3">
        <v>1776.6042644128511</v>
      </c>
      <c r="G41" s="3">
        <v>0</v>
      </c>
      <c r="H41" s="3">
        <v>1048610.9209796246</v>
      </c>
      <c r="I41" s="13">
        <f>(H41/H40)-1</f>
        <v>-1.453953213412007E-2</v>
      </c>
      <c r="L41" s="6"/>
    </row>
    <row r="42" spans="1:12" x14ac:dyDescent="0.25">
      <c r="A42">
        <f t="shared" si="0"/>
        <v>2020</v>
      </c>
      <c r="C42" s="3">
        <v>1409520.2266435535</v>
      </c>
      <c r="D42" s="3">
        <v>-179142.56377693271</v>
      </c>
      <c r="E42" s="3">
        <v>-184852.3444</v>
      </c>
      <c r="F42" s="3">
        <v>2228.4348602999958</v>
      </c>
      <c r="G42" s="3">
        <v>0</v>
      </c>
      <c r="H42" s="3">
        <v>1047753.7533269208</v>
      </c>
      <c r="I42" s="14">
        <f t="shared" ref="I42:I72" si="2">(H42/H41)-1</f>
        <v>-8.1743155211755347E-4</v>
      </c>
      <c r="L42" s="6"/>
    </row>
    <row r="43" spans="1:12" x14ac:dyDescent="0.25">
      <c r="A43">
        <f t="shared" si="0"/>
        <v>2021</v>
      </c>
      <c r="C43" s="3">
        <v>1421894.898255507</v>
      </c>
      <c r="D43" s="3">
        <v>-194702.34024355383</v>
      </c>
      <c r="E43" s="3">
        <v>-203789.68540000002</v>
      </c>
      <c r="F43" s="3">
        <v>2786.5997119941485</v>
      </c>
      <c r="G43" s="3">
        <v>0</v>
      </c>
      <c r="H43" s="3">
        <v>1026189.4723239474</v>
      </c>
      <c r="I43" s="14">
        <f t="shared" si="2"/>
        <v>-2.0581439994369455E-2</v>
      </c>
      <c r="L43" s="6"/>
    </row>
    <row r="44" spans="1:12" x14ac:dyDescent="0.25">
      <c r="A44">
        <f t="shared" si="0"/>
        <v>2022</v>
      </c>
      <c r="C44" s="3">
        <v>1437781.5576434368</v>
      </c>
      <c r="D44" s="3">
        <v>-204678.69576030457</v>
      </c>
      <c r="E44" s="3">
        <v>-221463.89840000001</v>
      </c>
      <c r="F44" s="3">
        <v>3527.4313764441699</v>
      </c>
      <c r="G44" s="3">
        <v>0</v>
      </c>
      <c r="H44" s="3">
        <v>1015166.3948595764</v>
      </c>
      <c r="I44" s="14">
        <f t="shared" si="2"/>
        <v>-1.0741756529043078E-2</v>
      </c>
      <c r="L44" s="6"/>
    </row>
    <row r="45" spans="1:12" x14ac:dyDescent="0.25">
      <c r="A45">
        <f t="shared" si="0"/>
        <v>2023</v>
      </c>
      <c r="C45" s="3">
        <v>1451130.5621812469</v>
      </c>
      <c r="D45" s="3">
        <v>-211010.72247262023</v>
      </c>
      <c r="E45" s="3">
        <v>-236968.82440000001</v>
      </c>
      <c r="F45" s="3">
        <v>4570.4847782093611</v>
      </c>
      <c r="G45" s="3">
        <v>0</v>
      </c>
      <c r="H45" s="3">
        <v>1007721.5000868361</v>
      </c>
      <c r="I45" s="14">
        <f t="shared" si="2"/>
        <v>-7.333669446150437E-3</v>
      </c>
      <c r="L45" s="6"/>
    </row>
    <row r="46" spans="1:12" x14ac:dyDescent="0.25">
      <c r="A46">
        <f t="shared" si="0"/>
        <v>2024</v>
      </c>
      <c r="C46" s="3">
        <v>1468062.5465391565</v>
      </c>
      <c r="D46" s="3">
        <v>-217912.70367521149</v>
      </c>
      <c r="E46" s="3">
        <v>-252828.2194</v>
      </c>
      <c r="F46" s="3">
        <v>6291.8924206039483</v>
      </c>
      <c r="G46" s="3">
        <v>0</v>
      </c>
      <c r="H46" s="3">
        <v>1003613.5158845489</v>
      </c>
      <c r="I46" s="14">
        <f t="shared" si="2"/>
        <v>-4.0765074496605935E-3</v>
      </c>
      <c r="L46" s="6"/>
    </row>
    <row r="47" spans="1:12" x14ac:dyDescent="0.25">
      <c r="A47">
        <f t="shared" si="0"/>
        <v>2025</v>
      </c>
      <c r="C47" s="3">
        <v>1476675.0408306075</v>
      </c>
      <c r="D47" s="3">
        <v>-222902.67752749851</v>
      </c>
      <c r="E47" s="3">
        <v>-268155.19540000003</v>
      </c>
      <c r="F47" s="3">
        <v>8984.5678045321201</v>
      </c>
      <c r="G47" s="3">
        <v>1422.5561250000001</v>
      </c>
      <c r="H47" s="3">
        <v>996024.29183264123</v>
      </c>
      <c r="I47" s="14">
        <f t="shared" si="2"/>
        <v>-7.5618990097187089E-3</v>
      </c>
      <c r="L47" s="6"/>
    </row>
    <row r="48" spans="1:12" x14ac:dyDescent="0.25">
      <c r="A48">
        <f t="shared" si="0"/>
        <v>2026</v>
      </c>
      <c r="C48" s="3">
        <v>1487490.5539379213</v>
      </c>
      <c r="D48" s="3">
        <v>-229059.10519881477</v>
      </c>
      <c r="E48" s="3">
        <v>-283825.10840000003</v>
      </c>
      <c r="F48" s="3">
        <v>13157.362310907172</v>
      </c>
      <c r="G48" s="3">
        <v>1423.0319999999999</v>
      </c>
      <c r="H48" s="3">
        <v>989186.73465001374</v>
      </c>
      <c r="I48" s="14">
        <f t="shared" si="2"/>
        <v>-6.86484982213309E-3</v>
      </c>
      <c r="L48" s="6"/>
    </row>
    <row r="49" spans="1:12" x14ac:dyDescent="0.25">
      <c r="A49">
        <f t="shared" si="0"/>
        <v>2027</v>
      </c>
      <c r="C49" s="3">
        <v>1498336.3182633305</v>
      </c>
      <c r="D49" s="3">
        <v>-235620.35466573288</v>
      </c>
      <c r="E49" s="3">
        <v>-299895.14439999999</v>
      </c>
      <c r="F49" s="3">
        <v>17997.715422923557</v>
      </c>
      <c r="G49" s="3">
        <v>1427.0219999999999</v>
      </c>
      <c r="H49" s="3">
        <v>982245.55662052135</v>
      </c>
      <c r="I49" s="14">
        <f t="shared" si="2"/>
        <v>-7.017055310540754E-3</v>
      </c>
      <c r="L49" s="6"/>
    </row>
    <row r="50" spans="1:12" x14ac:dyDescent="0.25">
      <c r="A50">
        <f t="shared" si="0"/>
        <v>2028</v>
      </c>
      <c r="C50" s="3">
        <v>1515885.4376104637</v>
      </c>
      <c r="D50" s="3">
        <v>-242204.52007034389</v>
      </c>
      <c r="E50" s="3">
        <v>-316112.11140000005</v>
      </c>
      <c r="F50" s="3">
        <v>23970.681129266115</v>
      </c>
      <c r="G50" s="3">
        <v>1433.9304374999999</v>
      </c>
      <c r="H50" s="3">
        <v>982973.41770688607</v>
      </c>
      <c r="I50" s="14">
        <f t="shared" si="2"/>
        <v>7.4101743852006408E-4</v>
      </c>
      <c r="L50" s="6"/>
    </row>
    <row r="51" spans="1:12" x14ac:dyDescent="0.25">
      <c r="A51">
        <f t="shared" si="0"/>
        <v>2029</v>
      </c>
      <c r="C51" s="3">
        <v>1523629.5319940131</v>
      </c>
      <c r="D51" s="3">
        <v>-247011.31822001899</v>
      </c>
      <c r="E51" s="3">
        <v>-330718.59340000001</v>
      </c>
      <c r="F51" s="3">
        <v>30892.554292296387</v>
      </c>
      <c r="G51" s="3">
        <v>1426.3475625000001</v>
      </c>
      <c r="H51" s="3">
        <v>978218.52222879045</v>
      </c>
      <c r="I51" s="14">
        <f t="shared" si="2"/>
        <v>-4.8372574399702106E-3</v>
      </c>
      <c r="L51" s="6"/>
    </row>
    <row r="52" spans="1:12" x14ac:dyDescent="0.25">
      <c r="A52">
        <f t="shared" si="0"/>
        <v>2030</v>
      </c>
      <c r="C52" s="3">
        <v>1535394.5238935133</v>
      </c>
      <c r="D52" s="3">
        <v>-252381.65298912552</v>
      </c>
      <c r="E52" s="3">
        <v>-344783.22039999999</v>
      </c>
      <c r="F52" s="3">
        <v>37838.811446025858</v>
      </c>
      <c r="G52" s="3">
        <v>1422.5039999999999</v>
      </c>
      <c r="H52" s="3">
        <v>977490.96595041337</v>
      </c>
      <c r="I52" s="14">
        <f t="shared" si="2"/>
        <v>-7.4375639168988705E-4</v>
      </c>
      <c r="L52" s="6"/>
    </row>
    <row r="53" spans="1:12" x14ac:dyDescent="0.25">
      <c r="A53">
        <f t="shared" si="0"/>
        <v>2031</v>
      </c>
      <c r="C53" s="3">
        <v>1546556.6215967105</v>
      </c>
      <c r="D53" s="3">
        <v>-257306.72097875341</v>
      </c>
      <c r="E53" s="3">
        <v>-359033.52339999995</v>
      </c>
      <c r="F53" s="3">
        <v>46051.395239301448</v>
      </c>
      <c r="G53" s="3">
        <v>1425.2249999999999</v>
      </c>
      <c r="H53" s="3">
        <v>977692.99745725864</v>
      </c>
      <c r="I53" s="14">
        <f t="shared" si="2"/>
        <v>2.0668375860521948E-4</v>
      </c>
      <c r="L53" s="6"/>
    </row>
    <row r="54" spans="1:12" x14ac:dyDescent="0.25">
      <c r="A54">
        <f t="shared" si="0"/>
        <v>2032</v>
      </c>
      <c r="C54" s="3">
        <v>1560583.8472967618</v>
      </c>
      <c r="D54" s="3">
        <v>-262728.7212072938</v>
      </c>
      <c r="E54" s="3">
        <v>-373854.70739999996</v>
      </c>
      <c r="F54" s="3">
        <v>54827.102871557319</v>
      </c>
      <c r="G54" s="3">
        <v>1430.1389999999999</v>
      </c>
      <c r="H54" s="3">
        <v>980257.66056102549</v>
      </c>
      <c r="I54" s="14">
        <f t="shared" si="2"/>
        <v>2.6231783498877892E-3</v>
      </c>
      <c r="L54" s="6"/>
    </row>
    <row r="55" spans="1:12" x14ac:dyDescent="0.25">
      <c r="A55">
        <f t="shared" si="0"/>
        <v>2033</v>
      </c>
      <c r="C55" s="3">
        <v>1566018.3769446993</v>
      </c>
      <c r="D55" s="3">
        <v>-266850.44094442297</v>
      </c>
      <c r="E55" s="3">
        <v>-387179.35440000001</v>
      </c>
      <c r="F55" s="3">
        <v>64910.15102409626</v>
      </c>
      <c r="G55" s="3">
        <v>1431.2094374999999</v>
      </c>
      <c r="H55" s="3">
        <v>978329.94206187269</v>
      </c>
      <c r="I55" s="14">
        <f t="shared" si="2"/>
        <v>-1.9665426517039286E-3</v>
      </c>
      <c r="L55" s="6"/>
    </row>
    <row r="56" spans="1:12" x14ac:dyDescent="0.25">
      <c r="A56">
        <f t="shared" si="0"/>
        <v>2034</v>
      </c>
      <c r="C56" s="3">
        <v>1575480.2513372446</v>
      </c>
      <c r="D56" s="3">
        <v>-272008.93562258774</v>
      </c>
      <c r="E56" s="3">
        <v>-399757.4314</v>
      </c>
      <c r="F56" s="3">
        <v>76055.229529501492</v>
      </c>
      <c r="G56" s="3">
        <v>1429.6110000000001</v>
      </c>
      <c r="H56" s="3">
        <v>981198.72484415839</v>
      </c>
      <c r="I56" s="14">
        <f t="shared" si="2"/>
        <v>2.9323264667129312E-3</v>
      </c>
      <c r="L56" s="6"/>
    </row>
    <row r="57" spans="1:12" x14ac:dyDescent="0.25">
      <c r="A57">
        <f t="shared" si="0"/>
        <v>2035</v>
      </c>
      <c r="C57" s="3">
        <v>1584400.6095193969</v>
      </c>
      <c r="D57" s="3">
        <v>-277500.06020983146</v>
      </c>
      <c r="E57" s="3">
        <v>-410717.56640000001</v>
      </c>
      <c r="F57" s="3">
        <v>88537.384159717112</v>
      </c>
      <c r="G57" s="3">
        <v>4275.5818124999996</v>
      </c>
      <c r="H57" s="3">
        <v>988995.94888178247</v>
      </c>
      <c r="I57" s="14">
        <f t="shared" si="2"/>
        <v>7.9466308304287914E-3</v>
      </c>
      <c r="L57" s="6"/>
    </row>
    <row r="58" spans="1:12" x14ac:dyDescent="0.25">
      <c r="A58">
        <f t="shared" si="0"/>
        <v>2036</v>
      </c>
      <c r="C58" s="3">
        <v>1598140.3792981254</v>
      </c>
      <c r="D58" s="3">
        <v>-283867.43878558517</v>
      </c>
      <c r="E58" s="3">
        <v>-421814.30839999998</v>
      </c>
      <c r="F58" s="3">
        <v>102296.90898175961</v>
      </c>
      <c r="G58" s="3">
        <v>4282.7820000000002</v>
      </c>
      <c r="H58" s="3">
        <v>999038.32309429988</v>
      </c>
      <c r="I58" s="14">
        <f t="shared" si="2"/>
        <v>1.0154110564226215E-2</v>
      </c>
      <c r="L58" s="6"/>
    </row>
    <row r="59" spans="1:12" x14ac:dyDescent="0.25">
      <c r="A59">
        <f t="shared" si="0"/>
        <v>2037</v>
      </c>
      <c r="C59" s="3">
        <v>1603118.3444700926</v>
      </c>
      <c r="D59" s="3">
        <v>-288516.84145872237</v>
      </c>
      <c r="E59" s="3">
        <v>-430945.84039999999</v>
      </c>
      <c r="F59" s="3">
        <v>117220.52501713032</v>
      </c>
      <c r="G59" s="3">
        <v>4276.0709999999999</v>
      </c>
      <c r="H59" s="3">
        <v>1005152.2586285005</v>
      </c>
      <c r="I59" s="14">
        <f t="shared" si="2"/>
        <v>6.1198208245545338E-3</v>
      </c>
      <c r="L59" s="6"/>
    </row>
    <row r="60" spans="1:12" x14ac:dyDescent="0.25">
      <c r="A60">
        <f t="shared" si="0"/>
        <v>2038</v>
      </c>
      <c r="C60" s="3">
        <v>1611658.8607588278</v>
      </c>
      <c r="D60" s="3">
        <v>-294576.94845041446</v>
      </c>
      <c r="E60" s="3">
        <v>-440364.03339999996</v>
      </c>
      <c r="F60" s="3">
        <v>132511.31507570561</v>
      </c>
      <c r="G60" s="3">
        <v>4268.7</v>
      </c>
      <c r="H60" s="3">
        <v>1013497.8939841189</v>
      </c>
      <c r="I60" s="14">
        <f t="shared" si="2"/>
        <v>8.3028568895679999E-3</v>
      </c>
      <c r="L60" s="6"/>
    </row>
    <row r="61" spans="1:12" x14ac:dyDescent="0.25">
      <c r="A61">
        <f t="shared" si="0"/>
        <v>2039</v>
      </c>
      <c r="C61" s="3">
        <v>1620785.7169390002</v>
      </c>
      <c r="D61" s="3">
        <v>-300658.30431391398</v>
      </c>
      <c r="E61" s="3">
        <v>-450078.78139999998</v>
      </c>
      <c r="F61" s="3">
        <v>149298.33571124283</v>
      </c>
      <c r="G61" s="3">
        <v>4293.6283125</v>
      </c>
      <c r="H61" s="3">
        <v>1023640.5952488291</v>
      </c>
      <c r="I61" s="14">
        <f t="shared" si="2"/>
        <v>1.0007619477963248E-2</v>
      </c>
      <c r="L61" s="6"/>
    </row>
    <row r="62" spans="1:12" x14ac:dyDescent="0.25">
      <c r="A62">
        <f t="shared" si="0"/>
        <v>2040</v>
      </c>
      <c r="C62" s="3">
        <v>1634284.8266500751</v>
      </c>
      <c r="D62" s="3">
        <v>-307078.57011225738</v>
      </c>
      <c r="E62" s="3">
        <v>-460791.21439999994</v>
      </c>
      <c r="F62" s="3">
        <v>167652.60666955129</v>
      </c>
      <c r="G62" s="3">
        <v>4285.2256875000003</v>
      </c>
      <c r="H62" s="3">
        <v>1038352.8744948693</v>
      </c>
      <c r="I62" s="14">
        <f t="shared" si="2"/>
        <v>1.4372504680183917E-2</v>
      </c>
      <c r="L62" s="6"/>
    </row>
    <row r="63" spans="1:12" x14ac:dyDescent="0.25">
      <c r="A63">
        <f t="shared" si="0"/>
        <v>2041</v>
      </c>
      <c r="C63" s="3">
        <v>1637208.413882961</v>
      </c>
      <c r="D63" s="3">
        <v>-312256.43908544595</v>
      </c>
      <c r="E63" s="3">
        <v>-469175.90240000002</v>
      </c>
      <c r="F63" s="3">
        <v>187633.50123153187</v>
      </c>
      <c r="G63" s="3">
        <v>4275.9390000000003</v>
      </c>
      <c r="H63" s="3">
        <v>1047685.5126290469</v>
      </c>
      <c r="I63" s="14">
        <f t="shared" si="2"/>
        <v>8.987925360844029E-3</v>
      </c>
      <c r="L63" s="6"/>
    </row>
    <row r="64" spans="1:12" x14ac:dyDescent="0.25">
      <c r="A64">
        <f t="shared" si="0"/>
        <v>2042</v>
      </c>
      <c r="C64" s="3">
        <v>1645720.0125104259</v>
      </c>
      <c r="D64" s="3">
        <v>-318479.15437888063</v>
      </c>
      <c r="E64" s="3">
        <v>-477662.26839999994</v>
      </c>
      <c r="F64" s="3">
        <v>209232.60390379294</v>
      </c>
      <c r="G64" s="3">
        <v>4268.7</v>
      </c>
      <c r="H64" s="3">
        <v>1063079.8936353382</v>
      </c>
      <c r="I64" s="14">
        <f t="shared" si="2"/>
        <v>1.4693704189590928E-2</v>
      </c>
      <c r="L64" s="6"/>
    </row>
    <row r="65" spans="1:12" x14ac:dyDescent="0.25">
      <c r="A65">
        <f t="shared" si="0"/>
        <v>2043</v>
      </c>
      <c r="C65" s="3">
        <v>1653905.6317022054</v>
      </c>
      <c r="D65" s="3">
        <v>-324539.97142490215</v>
      </c>
      <c r="E65" s="3">
        <v>-485898.70140000002</v>
      </c>
      <c r="F65" s="3">
        <v>233414.19954404916</v>
      </c>
      <c r="G65" s="3">
        <v>4275.4110000000001</v>
      </c>
      <c r="H65" s="3">
        <v>1081156.5694213524</v>
      </c>
      <c r="I65" s="14">
        <f t="shared" si="2"/>
        <v>1.7004061401442394E-2</v>
      </c>
      <c r="L65" s="6"/>
    </row>
    <row r="66" spans="1:12" x14ac:dyDescent="0.25">
      <c r="A66">
        <f t="shared" si="0"/>
        <v>2044</v>
      </c>
      <c r="C66" s="3">
        <v>1666378.777460526</v>
      </c>
      <c r="D66" s="3">
        <v>-331634.79579741176</v>
      </c>
      <c r="E66" s="3">
        <v>-494573.34639999992</v>
      </c>
      <c r="F66" s="3">
        <v>257438.9727626341</v>
      </c>
      <c r="G66" s="3">
        <v>4294.1563125000002</v>
      </c>
      <c r="H66" s="3">
        <v>1101903.7643382484</v>
      </c>
      <c r="I66" s="14">
        <f t="shared" si="2"/>
        <v>1.9189815336367211E-2</v>
      </c>
      <c r="L66" s="6"/>
    </row>
    <row r="67" spans="1:12" x14ac:dyDescent="0.25">
      <c r="A67">
        <f t="shared" si="0"/>
        <v>2045</v>
      </c>
      <c r="C67" s="3">
        <v>1669817.4230857189</v>
      </c>
      <c r="D67" s="3">
        <v>-336589.85870488739</v>
      </c>
      <c r="E67" s="3">
        <v>-501265.20039999997</v>
      </c>
      <c r="F67" s="3">
        <v>283839.46183917852</v>
      </c>
      <c r="G67" s="3">
        <v>4296.0720000000001</v>
      </c>
      <c r="H67" s="3">
        <v>1120097.8978200101</v>
      </c>
      <c r="I67" s="14">
        <f t="shared" si="2"/>
        <v>1.651154490128115E-2</v>
      </c>
      <c r="L67" s="6"/>
    </row>
    <row r="68" spans="1:12" x14ac:dyDescent="0.25">
      <c r="A68">
        <f t="shared" si="0"/>
        <v>2046</v>
      </c>
      <c r="C68" s="3">
        <v>1677524.8185311574</v>
      </c>
      <c r="D68" s="3">
        <v>-342353.86665420857</v>
      </c>
      <c r="E68" s="3">
        <v>-508765.20439999993</v>
      </c>
      <c r="F68" s="3">
        <v>311142.67546541517</v>
      </c>
      <c r="G68" s="3">
        <v>4272.0676874999999</v>
      </c>
      <c r="H68" s="3">
        <v>1141820.4906298642</v>
      </c>
      <c r="I68" s="14">
        <f t="shared" si="2"/>
        <v>1.9393476991726999E-2</v>
      </c>
      <c r="L68" s="6"/>
    </row>
    <row r="69" spans="1:12" x14ac:dyDescent="0.25">
      <c r="A69">
        <f t="shared" si="0"/>
        <v>2047</v>
      </c>
      <c r="C69" s="3">
        <v>1685408.7698302781</v>
      </c>
      <c r="D69" s="3">
        <v>-347991.31540765532</v>
      </c>
      <c r="E69" s="3">
        <v>-515905.05839999998</v>
      </c>
      <c r="F69" s="3">
        <v>340562.02350571763</v>
      </c>
      <c r="G69" s="3">
        <v>4275.5429999999997</v>
      </c>
      <c r="H69" s="3">
        <v>1166349.9625283405</v>
      </c>
      <c r="I69" s="14">
        <f t="shared" si="2"/>
        <v>2.1482774306270436E-2</v>
      </c>
      <c r="L69" s="6"/>
    </row>
    <row r="70" spans="1:12" x14ac:dyDescent="0.25">
      <c r="A70">
        <f t="shared" si="0"/>
        <v>2048</v>
      </c>
      <c r="C70" s="3">
        <v>1697605.6529236468</v>
      </c>
      <c r="D70" s="3">
        <v>-354384.48417120287</v>
      </c>
      <c r="E70" s="3">
        <v>-523715.84439999994</v>
      </c>
      <c r="F70" s="3">
        <v>370038.33300971898</v>
      </c>
      <c r="G70" s="3">
        <v>4282.9139999999998</v>
      </c>
      <c r="H70" s="3">
        <v>1193826.5713621629</v>
      </c>
      <c r="I70" s="14">
        <f t="shared" si="2"/>
        <v>2.3557774010006804E-2</v>
      </c>
      <c r="L70" s="6"/>
    </row>
    <row r="71" spans="1:12" x14ac:dyDescent="0.25">
      <c r="A71">
        <f t="shared" ref="A71:A72" si="3">+A70+1</f>
        <v>2049</v>
      </c>
      <c r="C71" s="3">
        <v>1700400.0958271443</v>
      </c>
      <c r="D71" s="3">
        <v>-358684.95731856761</v>
      </c>
      <c r="E71" s="3">
        <v>-529240.09940000006</v>
      </c>
      <c r="F71" s="3">
        <v>399566.6999527351</v>
      </c>
      <c r="G71" s="3">
        <v>4275.5429999999997</v>
      </c>
      <c r="H71" s="3">
        <v>1216317.2820613119</v>
      </c>
      <c r="I71" s="14">
        <f t="shared" si="2"/>
        <v>1.8839177514273997E-2</v>
      </c>
      <c r="L71" s="6"/>
    </row>
    <row r="72" spans="1:12" x14ac:dyDescent="0.25">
      <c r="A72">
        <f t="shared" si="3"/>
        <v>2050</v>
      </c>
      <c r="C72" s="3">
        <v>1707895.6152540734</v>
      </c>
      <c r="D72" s="3">
        <v>-363807.83031490736</v>
      </c>
      <c r="E72" s="3">
        <v>-535435.28639999998</v>
      </c>
      <c r="F72" s="3">
        <v>430814.74710300675</v>
      </c>
      <c r="G72" s="3">
        <v>4286.2573124999999</v>
      </c>
      <c r="H72" s="3">
        <v>1243753.5029546728</v>
      </c>
      <c r="I72" s="14">
        <f t="shared" si="2"/>
        <v>2.2556796074511443E-2</v>
      </c>
      <c r="L72" s="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DE03B-7048-4A95-BAAB-46055CCC5B3E}">
  <dimension ref="A1:N55"/>
  <sheetViews>
    <sheetView workbookViewId="0">
      <selection activeCell="D12" sqref="D12"/>
    </sheetView>
  </sheetViews>
  <sheetFormatPr defaultRowHeight="15" x14ac:dyDescent="0.25"/>
  <cols>
    <col min="2" max="2" width="13.5703125" style="2" customWidth="1"/>
    <col min="3" max="6" width="12.5703125" style="2" customWidth="1"/>
  </cols>
  <sheetData>
    <row r="1" spans="1:14" x14ac:dyDescent="0.25">
      <c r="A1" s="1" t="s">
        <v>8</v>
      </c>
    </row>
    <row r="2" spans="1:14" x14ac:dyDescent="0.25">
      <c r="I2" s="16"/>
      <c r="J2" s="16"/>
      <c r="K2" s="16"/>
      <c r="L2" s="16"/>
      <c r="M2" s="16"/>
      <c r="N2" s="16"/>
    </row>
    <row r="4" spans="1:14" ht="30" x14ac:dyDescent="0.25">
      <c r="A4" s="7" t="s">
        <v>0</v>
      </c>
      <c r="B4" s="9" t="s">
        <v>5</v>
      </c>
      <c r="C4" s="9" t="s">
        <v>3</v>
      </c>
      <c r="D4" s="23" t="s">
        <v>10</v>
      </c>
      <c r="E4" s="23" t="s">
        <v>11</v>
      </c>
      <c r="F4" s="23" t="s">
        <v>20</v>
      </c>
      <c r="G4" s="25" t="s">
        <v>12</v>
      </c>
      <c r="H4" s="26" t="s">
        <v>13</v>
      </c>
    </row>
    <row r="5" spans="1:14" x14ac:dyDescent="0.25">
      <c r="A5">
        <v>2000</v>
      </c>
      <c r="B5" s="2">
        <v>170.8</v>
      </c>
      <c r="C5" s="11">
        <v>174.3</v>
      </c>
      <c r="E5" s="2">
        <v>170.8</v>
      </c>
      <c r="G5" s="11"/>
    </row>
    <row r="6" spans="1:14" x14ac:dyDescent="0.25">
      <c r="A6">
        <f t="shared" ref="A6:A55" si="0">+A5+1</f>
        <v>2001</v>
      </c>
      <c r="B6" s="2">
        <v>174.1</v>
      </c>
      <c r="C6" s="2">
        <v>178.1</v>
      </c>
      <c r="D6" s="2">
        <v>178.1</v>
      </c>
      <c r="E6" s="2">
        <v>174.1</v>
      </c>
      <c r="G6" s="13">
        <f>(B6/B5)-1</f>
        <v>1.932084309133475E-2</v>
      </c>
    </row>
    <row r="7" spans="1:14" x14ac:dyDescent="0.25">
      <c r="A7">
        <f t="shared" si="0"/>
        <v>2002</v>
      </c>
      <c r="B7" s="2">
        <v>177.9</v>
      </c>
      <c r="C7" s="2">
        <v>182.5</v>
      </c>
      <c r="D7" s="2">
        <v>182.5</v>
      </c>
      <c r="E7" s="2">
        <v>177.9</v>
      </c>
      <c r="G7" s="14">
        <f t="shared" ref="G7:G23" si="1">(B7/B6)-1</f>
        <v>2.1826536473291247E-2</v>
      </c>
    </row>
    <row r="8" spans="1:14" x14ac:dyDescent="0.25">
      <c r="A8">
        <f t="shared" si="0"/>
        <v>2003</v>
      </c>
      <c r="B8" s="2">
        <v>186.7</v>
      </c>
      <c r="C8" s="2">
        <v>191.7</v>
      </c>
      <c r="D8" s="2">
        <v>191.7</v>
      </c>
      <c r="E8" s="2">
        <v>186.7</v>
      </c>
      <c r="G8" s="14">
        <f t="shared" si="1"/>
        <v>4.9465992130410141E-2</v>
      </c>
    </row>
    <row r="9" spans="1:14" x14ac:dyDescent="0.25">
      <c r="A9">
        <f t="shared" si="0"/>
        <v>2004</v>
      </c>
      <c r="B9" s="2">
        <v>194.5</v>
      </c>
      <c r="C9" s="2">
        <v>199.8</v>
      </c>
      <c r="D9" s="2">
        <v>199.8</v>
      </c>
      <c r="E9" s="2">
        <v>194.5</v>
      </c>
      <c r="G9" s="14">
        <f t="shared" si="1"/>
        <v>4.1778253883235195E-2</v>
      </c>
    </row>
    <row r="10" spans="1:14" x14ac:dyDescent="0.25">
      <c r="A10">
        <f t="shared" si="0"/>
        <v>2005</v>
      </c>
      <c r="B10" s="2">
        <v>197</v>
      </c>
      <c r="C10" s="2">
        <v>202.6</v>
      </c>
      <c r="D10" s="2">
        <v>202.6</v>
      </c>
      <c r="E10" s="2">
        <v>197</v>
      </c>
      <c r="G10" s="14">
        <f t="shared" si="1"/>
        <v>1.2853470437018011E-2</v>
      </c>
    </row>
    <row r="11" spans="1:14" x14ac:dyDescent="0.25">
      <c r="A11">
        <f t="shared" si="0"/>
        <v>2006</v>
      </c>
      <c r="B11" s="2">
        <v>201.3</v>
      </c>
      <c r="C11" s="2">
        <v>206.20000000000002</v>
      </c>
      <c r="D11" s="2">
        <v>206.20000000000002</v>
      </c>
      <c r="E11" s="2">
        <v>201.3</v>
      </c>
      <c r="G11" s="14">
        <f t="shared" si="1"/>
        <v>2.1827411167512745E-2</v>
      </c>
    </row>
    <row r="12" spans="1:14" x14ac:dyDescent="0.25">
      <c r="A12">
        <f t="shared" si="0"/>
        <v>2007</v>
      </c>
      <c r="B12" s="2">
        <v>203.3</v>
      </c>
      <c r="C12" s="2">
        <v>208.70000000000002</v>
      </c>
      <c r="D12" s="2">
        <v>208.70000000000002</v>
      </c>
      <c r="E12" s="2">
        <v>203.3</v>
      </c>
      <c r="G12" s="14">
        <f t="shared" si="1"/>
        <v>9.9354197714853765E-3</v>
      </c>
    </row>
    <row r="13" spans="1:14" x14ac:dyDescent="0.25">
      <c r="A13">
        <f t="shared" si="0"/>
        <v>2008</v>
      </c>
      <c r="B13" s="2">
        <v>198.2</v>
      </c>
      <c r="C13" s="2">
        <v>203.7</v>
      </c>
      <c r="D13" s="2">
        <v>203.7</v>
      </c>
      <c r="E13" s="2">
        <v>198.2</v>
      </c>
      <c r="G13" s="14">
        <f t="shared" si="1"/>
        <v>-2.5086079685194385E-2</v>
      </c>
    </row>
    <row r="14" spans="1:14" x14ac:dyDescent="0.25">
      <c r="A14">
        <f t="shared" si="0"/>
        <v>2009</v>
      </c>
      <c r="B14" s="2">
        <v>194.6</v>
      </c>
      <c r="C14" s="2">
        <v>200.79999999999998</v>
      </c>
      <c r="D14" s="2">
        <v>200.79999999999998</v>
      </c>
      <c r="E14" s="2">
        <v>194.6</v>
      </c>
      <c r="G14" s="14">
        <f t="shared" si="1"/>
        <v>-1.8163471241170459E-2</v>
      </c>
    </row>
    <row r="15" spans="1:14" x14ac:dyDescent="0.25">
      <c r="A15">
        <f t="shared" si="0"/>
        <v>2010</v>
      </c>
      <c r="B15" s="2">
        <v>190.6</v>
      </c>
      <c r="C15" s="2">
        <v>199.79999999999998</v>
      </c>
      <c r="D15" s="2">
        <v>199.79999999999998</v>
      </c>
      <c r="E15" s="2">
        <v>190.6</v>
      </c>
      <c r="G15" s="14">
        <f t="shared" si="1"/>
        <v>-2.0554984583761593E-2</v>
      </c>
    </row>
    <row r="16" spans="1:14" x14ac:dyDescent="0.25">
      <c r="A16">
        <f t="shared" si="0"/>
        <v>2011</v>
      </c>
      <c r="B16" s="2">
        <v>189.2</v>
      </c>
      <c r="C16" s="2">
        <v>200.64537375766787</v>
      </c>
      <c r="D16" s="2">
        <v>200.64537375766787</v>
      </c>
      <c r="E16" s="2">
        <v>189.14537375766787</v>
      </c>
      <c r="F16" s="2">
        <v>189.2</v>
      </c>
      <c r="G16" s="14">
        <f t="shared" si="1"/>
        <v>-7.3452256033578189E-3</v>
      </c>
    </row>
    <row r="17" spans="1:10" x14ac:dyDescent="0.25">
      <c r="A17">
        <f t="shared" si="0"/>
        <v>2012</v>
      </c>
      <c r="B17" s="2">
        <v>189.3</v>
      </c>
      <c r="C17" s="2">
        <v>201.14967723645489</v>
      </c>
      <c r="D17" s="2">
        <v>201.14967723645489</v>
      </c>
      <c r="E17" s="2">
        <v>189.24967723645489</v>
      </c>
      <c r="F17" s="2">
        <v>189.3</v>
      </c>
      <c r="G17" s="14">
        <f t="shared" si="1"/>
        <v>5.2854122621570632E-4</v>
      </c>
    </row>
    <row r="18" spans="1:10" x14ac:dyDescent="0.25">
      <c r="A18">
        <f t="shared" si="0"/>
        <v>2013</v>
      </c>
      <c r="B18" s="2">
        <v>190.2</v>
      </c>
      <c r="C18" s="2">
        <v>205.58610513430369</v>
      </c>
      <c r="D18" s="2">
        <v>205.58610513430369</v>
      </c>
      <c r="E18" s="2">
        <v>190.08610513430369</v>
      </c>
      <c r="F18" s="2">
        <v>190.2</v>
      </c>
      <c r="G18" s="14">
        <f t="shared" si="1"/>
        <v>4.7543581616480424E-3</v>
      </c>
    </row>
    <row r="19" spans="1:10" x14ac:dyDescent="0.25">
      <c r="A19">
        <f t="shared" si="0"/>
        <v>2014</v>
      </c>
      <c r="B19" s="2">
        <v>187.8</v>
      </c>
      <c r="C19" s="2">
        <v>203.29966506376195</v>
      </c>
      <c r="D19" s="2">
        <v>203.29966506376192</v>
      </c>
      <c r="E19" s="2">
        <v>187.69966506376193</v>
      </c>
      <c r="F19" s="2">
        <v>187.8</v>
      </c>
      <c r="G19" s="14">
        <f t="shared" si="1"/>
        <v>-1.2618296529968376E-2</v>
      </c>
    </row>
    <row r="20" spans="1:10" x14ac:dyDescent="0.25">
      <c r="A20">
        <f t="shared" si="0"/>
        <v>2015</v>
      </c>
      <c r="B20" s="2">
        <v>191.5</v>
      </c>
      <c r="C20" s="2">
        <v>210.51407811573046</v>
      </c>
      <c r="D20" s="2">
        <v>210.51407811573046</v>
      </c>
      <c r="E20" s="2">
        <v>191.31407811573047</v>
      </c>
      <c r="F20" s="2">
        <v>191.5</v>
      </c>
      <c r="G20" s="14">
        <f t="shared" si="1"/>
        <v>1.9701810436634659E-2</v>
      </c>
    </row>
    <row r="21" spans="1:10" x14ac:dyDescent="0.25">
      <c r="A21">
        <f t="shared" si="0"/>
        <v>2016</v>
      </c>
      <c r="B21" s="2">
        <v>188.5</v>
      </c>
      <c r="C21" s="2">
        <v>210.13870007896435</v>
      </c>
      <c r="D21" s="2">
        <v>210.13870007896435</v>
      </c>
      <c r="E21" s="2">
        <v>188.23870007896434</v>
      </c>
      <c r="F21" s="2">
        <v>188.5</v>
      </c>
      <c r="G21" s="14">
        <f t="shared" si="1"/>
        <v>-1.5665796344647487E-2</v>
      </c>
    </row>
    <row r="22" spans="1:10" x14ac:dyDescent="0.25">
      <c r="A22">
        <f t="shared" si="0"/>
        <v>2017</v>
      </c>
      <c r="B22" s="2">
        <v>190.5</v>
      </c>
      <c r="C22" s="2">
        <v>213.67127710532679</v>
      </c>
      <c r="D22" s="2">
        <v>213.67127710532677</v>
      </c>
      <c r="E22" s="2">
        <v>190.17127710532677</v>
      </c>
      <c r="F22" s="2">
        <v>190.5</v>
      </c>
      <c r="G22" s="14">
        <f t="shared" si="1"/>
        <v>1.0610079575596787E-2</v>
      </c>
    </row>
    <row r="23" spans="1:10" x14ac:dyDescent="0.25">
      <c r="A23" s="4">
        <f t="shared" si="0"/>
        <v>2018</v>
      </c>
      <c r="B23" s="10">
        <v>190.8</v>
      </c>
      <c r="C23" s="10">
        <v>216.10958487129653</v>
      </c>
      <c r="D23" s="10">
        <v>216.10958487129656</v>
      </c>
      <c r="E23" s="10">
        <v>190.30958487129655</v>
      </c>
      <c r="F23" s="10">
        <v>190.8</v>
      </c>
      <c r="G23" s="15">
        <f t="shared" si="1"/>
        <v>1.5748031496063408E-3</v>
      </c>
      <c r="H23" s="4"/>
    </row>
    <row r="24" spans="1:10" x14ac:dyDescent="0.25">
      <c r="A24">
        <f t="shared" si="0"/>
        <v>2019</v>
      </c>
      <c r="C24" s="2">
        <v>222.15</v>
      </c>
      <c r="D24" s="2">
        <v>221.32</v>
      </c>
      <c r="E24" s="2">
        <v>192.18</v>
      </c>
      <c r="F24" s="2">
        <v>192.8</v>
      </c>
      <c r="G24" s="6"/>
      <c r="H24" s="13">
        <f>+F24/F23-1</f>
        <v>1.048218029350112E-2</v>
      </c>
      <c r="J24" s="27"/>
    </row>
    <row r="25" spans="1:10" x14ac:dyDescent="0.25">
      <c r="A25">
        <f t="shared" si="0"/>
        <v>2020</v>
      </c>
      <c r="C25" s="2">
        <v>217.48</v>
      </c>
      <c r="D25" s="2">
        <v>216.57</v>
      </c>
      <c r="E25" s="2">
        <v>185.6</v>
      </c>
      <c r="F25" s="2">
        <v>186.31</v>
      </c>
      <c r="H25" s="14">
        <f t="shared" ref="H25:H55" si="2">+F25/F24-1</f>
        <v>-3.366182572614107E-2</v>
      </c>
      <c r="J25" s="27"/>
    </row>
    <row r="26" spans="1:10" x14ac:dyDescent="0.25">
      <c r="A26">
        <f t="shared" si="0"/>
        <v>2021</v>
      </c>
      <c r="C26" s="2">
        <v>225.48</v>
      </c>
      <c r="D26" s="2">
        <v>222.69</v>
      </c>
      <c r="E26" s="2">
        <v>185.88</v>
      </c>
      <c r="F26" s="2">
        <v>186.82</v>
      </c>
      <c r="H26" s="14">
        <f t="shared" si="2"/>
        <v>2.7373731952122782E-3</v>
      </c>
      <c r="J26" s="27"/>
    </row>
    <row r="27" spans="1:10" x14ac:dyDescent="0.25">
      <c r="A27">
        <f t="shared" si="0"/>
        <v>2022</v>
      </c>
      <c r="C27" s="2">
        <v>224.05</v>
      </c>
      <c r="D27" s="2">
        <v>219.87</v>
      </c>
      <c r="E27" s="2">
        <v>184.22</v>
      </c>
      <c r="F27" s="2">
        <v>185.33</v>
      </c>
      <c r="H27" s="14">
        <f t="shared" si="2"/>
        <v>-7.9755914784283011E-3</v>
      </c>
      <c r="J27" s="27"/>
    </row>
    <row r="28" spans="1:10" x14ac:dyDescent="0.25">
      <c r="A28">
        <f t="shared" si="0"/>
        <v>2023</v>
      </c>
      <c r="C28" s="2">
        <v>231.01</v>
      </c>
      <c r="D28" s="2">
        <v>226.96999999999997</v>
      </c>
      <c r="E28" s="2">
        <v>183.95</v>
      </c>
      <c r="F28" s="2">
        <v>185.63</v>
      </c>
      <c r="H28" s="14">
        <f t="shared" si="2"/>
        <v>1.6187341498947738E-3</v>
      </c>
      <c r="J28" s="27"/>
    </row>
    <row r="29" spans="1:10" x14ac:dyDescent="0.25">
      <c r="A29">
        <f t="shared" si="0"/>
        <v>2024</v>
      </c>
      <c r="C29" s="2">
        <v>231.44</v>
      </c>
      <c r="D29" s="2">
        <v>226.74</v>
      </c>
      <c r="E29" s="2">
        <v>180.88</v>
      </c>
      <c r="F29" s="2">
        <v>183.1</v>
      </c>
      <c r="H29" s="14">
        <f t="shared" si="2"/>
        <v>-1.3629262511447471E-2</v>
      </c>
      <c r="J29" s="27"/>
    </row>
    <row r="30" spans="1:10" x14ac:dyDescent="0.25">
      <c r="A30">
        <f t="shared" si="0"/>
        <v>2025</v>
      </c>
      <c r="C30" s="2">
        <v>229.12</v>
      </c>
      <c r="D30" s="2">
        <v>224.23</v>
      </c>
      <c r="E30" s="2">
        <v>179.51</v>
      </c>
      <c r="F30" s="2">
        <v>182.51</v>
      </c>
      <c r="H30" s="14">
        <f t="shared" si="2"/>
        <v>-3.2222829055161828E-3</v>
      </c>
      <c r="J30" s="27"/>
    </row>
    <row r="31" spans="1:10" x14ac:dyDescent="0.25">
      <c r="A31">
        <f t="shared" si="0"/>
        <v>2026</v>
      </c>
      <c r="C31" s="2">
        <v>230.1</v>
      </c>
      <c r="D31" s="2">
        <v>224.52</v>
      </c>
      <c r="E31" s="2">
        <v>178.74</v>
      </c>
      <c r="F31" s="2">
        <v>182.88</v>
      </c>
      <c r="H31" s="14">
        <f t="shared" si="2"/>
        <v>2.0272861760999294E-3</v>
      </c>
      <c r="J31" s="27"/>
    </row>
    <row r="32" spans="1:10" x14ac:dyDescent="0.25">
      <c r="A32">
        <f t="shared" si="0"/>
        <v>2027</v>
      </c>
      <c r="C32" s="2">
        <v>233.76</v>
      </c>
      <c r="D32" s="2">
        <v>227.80999999999997</v>
      </c>
      <c r="E32" s="2">
        <v>177.61999999999998</v>
      </c>
      <c r="F32" s="2">
        <v>183.95</v>
      </c>
      <c r="H32" s="14">
        <f t="shared" si="2"/>
        <v>5.8508311461067386E-3</v>
      </c>
      <c r="J32" s="27"/>
    </row>
    <row r="33" spans="1:10" x14ac:dyDescent="0.25">
      <c r="A33">
        <f t="shared" si="0"/>
        <v>2028</v>
      </c>
      <c r="C33" s="2">
        <v>234.51999999999998</v>
      </c>
      <c r="D33" s="2">
        <v>227.09</v>
      </c>
      <c r="E33" s="2">
        <v>176.43</v>
      </c>
      <c r="F33" s="2">
        <v>183.82</v>
      </c>
      <c r="H33" s="14">
        <f t="shared" si="2"/>
        <v>-7.0671378091868853E-4</v>
      </c>
      <c r="J33" s="27"/>
    </row>
    <row r="34" spans="1:10" x14ac:dyDescent="0.25">
      <c r="A34">
        <f t="shared" si="0"/>
        <v>2029</v>
      </c>
      <c r="C34" s="2">
        <v>235.43</v>
      </c>
      <c r="D34" s="2">
        <v>227.45000000000002</v>
      </c>
      <c r="E34" s="2">
        <v>173.74</v>
      </c>
      <c r="F34" s="2">
        <v>183.49</v>
      </c>
      <c r="H34" s="14">
        <f t="shared" si="2"/>
        <v>-1.7952344685017163E-3</v>
      </c>
      <c r="J34" s="27"/>
    </row>
    <row r="35" spans="1:10" x14ac:dyDescent="0.25">
      <c r="A35">
        <f t="shared" si="0"/>
        <v>2030</v>
      </c>
      <c r="C35" s="2">
        <v>236.83999999999997</v>
      </c>
      <c r="D35" s="2">
        <v>228.33999999999997</v>
      </c>
      <c r="E35" s="2">
        <v>172.82</v>
      </c>
      <c r="F35" s="2">
        <v>184.7</v>
      </c>
      <c r="H35" s="14">
        <f t="shared" si="2"/>
        <v>6.5943648155211143E-3</v>
      </c>
      <c r="J35" s="27"/>
    </row>
    <row r="36" spans="1:10" x14ac:dyDescent="0.25">
      <c r="A36">
        <f t="shared" si="0"/>
        <v>2031</v>
      </c>
      <c r="C36" s="2">
        <v>239.79999999999998</v>
      </c>
      <c r="D36" s="2">
        <v>230.41</v>
      </c>
      <c r="E36" s="2">
        <v>170.6</v>
      </c>
      <c r="F36" s="2">
        <v>185.17</v>
      </c>
      <c r="H36" s="14">
        <f t="shared" si="2"/>
        <v>2.5446670276123573E-3</v>
      </c>
      <c r="J36" s="27"/>
    </row>
    <row r="37" spans="1:10" x14ac:dyDescent="0.25">
      <c r="A37">
        <f t="shared" si="0"/>
        <v>2032</v>
      </c>
      <c r="C37" s="2">
        <v>239.31</v>
      </c>
      <c r="D37" s="2">
        <v>231.14</v>
      </c>
      <c r="E37" s="2">
        <v>170.47</v>
      </c>
      <c r="F37" s="2">
        <v>187.16</v>
      </c>
      <c r="H37" s="14">
        <f t="shared" si="2"/>
        <v>1.0746881244262152E-2</v>
      </c>
      <c r="J37" s="27"/>
    </row>
    <row r="38" spans="1:10" x14ac:dyDescent="0.25">
      <c r="A38">
        <f t="shared" si="0"/>
        <v>2033</v>
      </c>
      <c r="C38" s="2">
        <v>243.75</v>
      </c>
      <c r="D38" s="2">
        <v>233.76</v>
      </c>
      <c r="E38" s="2">
        <v>171.42</v>
      </c>
      <c r="F38" s="2">
        <v>191.6</v>
      </c>
      <c r="H38" s="14">
        <f t="shared" si="2"/>
        <v>2.3723017738833008E-2</v>
      </c>
      <c r="J38" s="27"/>
    </row>
    <row r="39" spans="1:10" x14ac:dyDescent="0.25">
      <c r="A39">
        <f t="shared" si="0"/>
        <v>2034</v>
      </c>
      <c r="C39" s="2">
        <v>233.85000000000002</v>
      </c>
      <c r="D39" s="2">
        <v>225.04000000000002</v>
      </c>
      <c r="E39" s="2">
        <v>162.45000000000002</v>
      </c>
      <c r="F39" s="2">
        <v>191.4</v>
      </c>
      <c r="H39" s="14">
        <f t="shared" si="2"/>
        <v>-1.0438413361169019E-3</v>
      </c>
      <c r="J39" s="27"/>
    </row>
    <row r="40" spans="1:10" x14ac:dyDescent="0.25">
      <c r="A40">
        <f t="shared" si="0"/>
        <v>2035</v>
      </c>
      <c r="C40" s="2">
        <v>244.67000000000002</v>
      </c>
      <c r="D40" s="2">
        <v>233.49</v>
      </c>
      <c r="E40" s="2">
        <v>166.21</v>
      </c>
      <c r="F40" s="2">
        <v>193.53</v>
      </c>
      <c r="H40" s="14">
        <f t="shared" si="2"/>
        <v>1.1128526645767911E-2</v>
      </c>
      <c r="J40" s="27"/>
    </row>
    <row r="41" spans="1:10" x14ac:dyDescent="0.25">
      <c r="A41">
        <f t="shared" si="0"/>
        <v>2036</v>
      </c>
      <c r="C41" s="2">
        <v>247.44000000000003</v>
      </c>
      <c r="D41" s="2">
        <v>232.26000000000002</v>
      </c>
      <c r="E41" s="2">
        <v>165.20000000000002</v>
      </c>
      <c r="F41" s="2">
        <v>196.24</v>
      </c>
      <c r="H41" s="14">
        <f t="shared" si="2"/>
        <v>1.4002996951377078E-2</v>
      </c>
      <c r="J41" s="27"/>
    </row>
    <row r="42" spans="1:10" x14ac:dyDescent="0.25">
      <c r="A42">
        <f t="shared" si="0"/>
        <v>2037</v>
      </c>
      <c r="C42" s="2">
        <v>240.20999999999998</v>
      </c>
      <c r="D42" s="2">
        <v>236.85999999999999</v>
      </c>
      <c r="E42" s="2">
        <v>164.07999999999998</v>
      </c>
      <c r="F42" s="2">
        <v>207.45</v>
      </c>
      <c r="H42" s="14">
        <f t="shared" si="2"/>
        <v>5.7123929881777391E-2</v>
      </c>
      <c r="J42" s="27"/>
    </row>
    <row r="43" spans="1:10" x14ac:dyDescent="0.25">
      <c r="A43">
        <f t="shared" si="0"/>
        <v>2038</v>
      </c>
      <c r="C43" s="2">
        <v>240.09000000000003</v>
      </c>
      <c r="D43" s="2">
        <v>236.72</v>
      </c>
      <c r="E43" s="2">
        <v>162.69</v>
      </c>
      <c r="F43" s="2">
        <v>211.8</v>
      </c>
      <c r="H43" s="14">
        <f t="shared" si="2"/>
        <v>2.0968908170643674E-2</v>
      </c>
      <c r="J43" s="27"/>
    </row>
    <row r="44" spans="1:10" x14ac:dyDescent="0.25">
      <c r="A44">
        <f t="shared" si="0"/>
        <v>2039</v>
      </c>
      <c r="C44" s="2">
        <v>240.7</v>
      </c>
      <c r="D44" s="2">
        <v>237.3</v>
      </c>
      <c r="E44" s="2">
        <v>161.16</v>
      </c>
      <c r="F44" s="2">
        <v>216.2</v>
      </c>
      <c r="H44" s="14">
        <f t="shared" si="2"/>
        <v>2.0774315391879128E-2</v>
      </c>
      <c r="J44" s="27"/>
    </row>
    <row r="45" spans="1:10" x14ac:dyDescent="0.25">
      <c r="A45">
        <f t="shared" si="0"/>
        <v>2040</v>
      </c>
      <c r="C45" s="2">
        <v>241.22</v>
      </c>
      <c r="D45" s="2">
        <v>228.82</v>
      </c>
      <c r="E45" s="2">
        <v>152.57</v>
      </c>
      <c r="F45" s="2">
        <v>215.53</v>
      </c>
      <c r="H45" s="14">
        <f t="shared" si="2"/>
        <v>-3.0989824236816732E-3</v>
      </c>
      <c r="J45" s="27"/>
    </row>
    <row r="46" spans="1:10" x14ac:dyDescent="0.25">
      <c r="A46">
        <f t="shared" si="0"/>
        <v>2041</v>
      </c>
      <c r="C46" s="2">
        <v>237.27999999999997</v>
      </c>
      <c r="D46" s="2">
        <v>230.96999999999997</v>
      </c>
      <c r="E46" s="2">
        <v>152.41999999999999</v>
      </c>
      <c r="F46" s="2">
        <v>219.95</v>
      </c>
      <c r="H46" s="14">
        <f t="shared" si="2"/>
        <v>2.0507585950911622E-2</v>
      </c>
      <c r="J46" s="27"/>
    </row>
    <row r="47" spans="1:10" x14ac:dyDescent="0.25">
      <c r="A47">
        <f t="shared" si="0"/>
        <v>2042</v>
      </c>
      <c r="C47" s="2">
        <v>240.35999999999999</v>
      </c>
      <c r="D47" s="2">
        <v>226.02999999999997</v>
      </c>
      <c r="E47" s="2">
        <v>151.97999999999999</v>
      </c>
      <c r="F47" s="2">
        <v>225.92</v>
      </c>
      <c r="H47" s="14">
        <f t="shared" si="2"/>
        <v>2.7142532393725771E-2</v>
      </c>
      <c r="J47" s="27"/>
    </row>
    <row r="48" spans="1:10" x14ac:dyDescent="0.25">
      <c r="A48">
        <f t="shared" si="0"/>
        <v>2043</v>
      </c>
      <c r="C48" s="2">
        <v>247.67</v>
      </c>
      <c r="D48" s="2">
        <v>244.18</v>
      </c>
      <c r="E48" s="2">
        <v>162.01</v>
      </c>
      <c r="F48" s="2">
        <v>247.7</v>
      </c>
      <c r="H48" s="14">
        <f t="shared" si="2"/>
        <v>9.6405807365439022E-2</v>
      </c>
      <c r="J48" s="27"/>
    </row>
    <row r="49" spans="1:10" x14ac:dyDescent="0.25">
      <c r="A49">
        <f t="shared" si="0"/>
        <v>2044</v>
      </c>
      <c r="C49" s="2">
        <v>247.21</v>
      </c>
      <c r="D49" s="2">
        <v>231.69</v>
      </c>
      <c r="E49" s="2">
        <v>154.46</v>
      </c>
      <c r="F49" s="2">
        <v>250.99</v>
      </c>
      <c r="H49" s="14">
        <f t="shared" si="2"/>
        <v>1.328219620508686E-2</v>
      </c>
      <c r="J49" s="27"/>
    </row>
    <row r="50" spans="1:10" x14ac:dyDescent="0.25">
      <c r="A50">
        <f t="shared" si="0"/>
        <v>2045</v>
      </c>
      <c r="C50" s="2">
        <v>247.24</v>
      </c>
      <c r="D50" s="2">
        <v>243.7</v>
      </c>
      <c r="E50" s="2">
        <v>158.38999999999999</v>
      </c>
      <c r="F50" s="2">
        <v>262.13</v>
      </c>
      <c r="H50" s="14">
        <f t="shared" si="2"/>
        <v>4.4384238415873023E-2</v>
      </c>
      <c r="J50" s="27"/>
    </row>
    <row r="51" spans="1:10" x14ac:dyDescent="0.25">
      <c r="A51">
        <f t="shared" si="0"/>
        <v>2046</v>
      </c>
      <c r="C51" s="2">
        <v>242.88</v>
      </c>
      <c r="D51" s="2">
        <v>239.32</v>
      </c>
      <c r="E51" s="2">
        <v>153.66999999999999</v>
      </c>
      <c r="F51" s="2">
        <v>267.39</v>
      </c>
      <c r="H51" s="14">
        <f t="shared" si="2"/>
        <v>2.0066379277457802E-2</v>
      </c>
      <c r="J51" s="27"/>
    </row>
    <row r="52" spans="1:10" x14ac:dyDescent="0.25">
      <c r="A52">
        <f t="shared" si="0"/>
        <v>2047</v>
      </c>
      <c r="C52" s="2">
        <v>249.34</v>
      </c>
      <c r="D52" s="2">
        <v>229.42000000000002</v>
      </c>
      <c r="E52" s="2">
        <v>142.25</v>
      </c>
      <c r="F52" s="2">
        <v>268.19</v>
      </c>
      <c r="H52" s="14">
        <f t="shared" si="2"/>
        <v>2.9918845132579364E-3</v>
      </c>
      <c r="J52" s="27"/>
    </row>
    <row r="53" spans="1:10" x14ac:dyDescent="0.25">
      <c r="A53">
        <f t="shared" si="0"/>
        <v>2048</v>
      </c>
      <c r="C53" s="2">
        <v>253.39</v>
      </c>
      <c r="D53" s="2">
        <v>249.77999999999997</v>
      </c>
      <c r="E53" s="2">
        <v>160.76</v>
      </c>
      <c r="F53" s="2">
        <v>286.52</v>
      </c>
      <c r="H53" s="14">
        <f t="shared" si="2"/>
        <v>6.834706737760543E-2</v>
      </c>
      <c r="J53" s="27"/>
    </row>
    <row r="54" spans="1:10" x14ac:dyDescent="0.25">
      <c r="A54">
        <f t="shared" si="0"/>
        <v>2049</v>
      </c>
      <c r="C54" s="2">
        <v>253.01999999999998</v>
      </c>
      <c r="D54" s="2">
        <v>249.38</v>
      </c>
      <c r="E54" s="2">
        <v>158.69999999999999</v>
      </c>
      <c r="F54" s="2">
        <v>304.25</v>
      </c>
      <c r="H54" s="14">
        <f t="shared" si="2"/>
        <v>6.1880496998464318E-2</v>
      </c>
      <c r="J54" s="27"/>
    </row>
    <row r="55" spans="1:10" x14ac:dyDescent="0.25">
      <c r="A55">
        <f t="shared" si="0"/>
        <v>2050</v>
      </c>
      <c r="C55" s="2">
        <v>253.32999999999998</v>
      </c>
      <c r="D55" s="2">
        <v>249.67000000000002</v>
      </c>
      <c r="E55" s="2">
        <v>159.15</v>
      </c>
      <c r="F55" s="2">
        <v>315.8</v>
      </c>
      <c r="H55" s="14">
        <f t="shared" si="2"/>
        <v>3.7962202136401002E-2</v>
      </c>
      <c r="J55" s="2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FEFA4-5175-47BC-B987-1ACA3F840D70}">
  <dimension ref="A1:Q5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M19" sqref="M19"/>
    </sheetView>
  </sheetViews>
  <sheetFormatPr defaultRowHeight="15" x14ac:dyDescent="0.25"/>
  <cols>
    <col min="2" max="2" width="13.5703125" style="2" customWidth="1"/>
    <col min="3" max="8" width="12.5703125" style="2" customWidth="1"/>
    <col min="9" max="9" width="11.85546875" customWidth="1"/>
  </cols>
  <sheetData>
    <row r="1" spans="1:17" x14ac:dyDescent="0.25">
      <c r="A1" s="1" t="s">
        <v>9</v>
      </c>
    </row>
    <row r="2" spans="1:17" x14ac:dyDescent="0.25">
      <c r="J2" s="16"/>
      <c r="K2" s="16"/>
      <c r="L2" s="16"/>
      <c r="M2" s="16"/>
      <c r="N2" s="16"/>
      <c r="O2" s="16"/>
      <c r="P2" s="16"/>
      <c r="Q2" s="16"/>
    </row>
    <row r="4" spans="1:17" x14ac:dyDescent="0.25">
      <c r="A4" s="7" t="s">
        <v>0</v>
      </c>
      <c r="B4" s="9" t="s">
        <v>5</v>
      </c>
      <c r="C4" s="9" t="s">
        <v>3</v>
      </c>
      <c r="D4" s="9" t="s">
        <v>4</v>
      </c>
      <c r="E4" s="9" t="s">
        <v>2</v>
      </c>
      <c r="F4" s="9" t="s">
        <v>14</v>
      </c>
      <c r="G4" s="9" t="s">
        <v>21</v>
      </c>
      <c r="H4" s="9" t="s">
        <v>22</v>
      </c>
      <c r="I4" s="8" t="s">
        <v>12</v>
      </c>
    </row>
    <row r="5" spans="1:17" x14ac:dyDescent="0.25">
      <c r="A5">
        <v>2000</v>
      </c>
      <c r="B5" s="2">
        <v>170.8</v>
      </c>
      <c r="C5" s="11">
        <v>174.3</v>
      </c>
      <c r="D5" s="2">
        <v>0</v>
      </c>
      <c r="E5" s="2">
        <v>-3.5</v>
      </c>
      <c r="F5" s="2">
        <v>0</v>
      </c>
      <c r="G5" s="2">
        <v>0</v>
      </c>
      <c r="I5" s="11"/>
      <c r="L5" s="22"/>
    </row>
    <row r="6" spans="1:17" x14ac:dyDescent="0.25">
      <c r="A6">
        <f t="shared" ref="A6:A53" si="0">+A5+1</f>
        <v>2001</v>
      </c>
      <c r="B6" s="2">
        <v>174.1</v>
      </c>
      <c r="C6" s="2">
        <v>178.1</v>
      </c>
      <c r="D6" s="2">
        <v>0</v>
      </c>
      <c r="E6" s="2">
        <v>-4</v>
      </c>
      <c r="F6" s="2">
        <v>0</v>
      </c>
      <c r="G6" s="2">
        <v>0</v>
      </c>
      <c r="I6" s="13">
        <f>(B6/B5)-1</f>
        <v>1.932084309133475E-2</v>
      </c>
      <c r="L6" s="22"/>
    </row>
    <row r="7" spans="1:17" x14ac:dyDescent="0.25">
      <c r="A7">
        <f t="shared" si="0"/>
        <v>2002</v>
      </c>
      <c r="B7" s="2">
        <v>177.9</v>
      </c>
      <c r="C7" s="2">
        <v>182.5</v>
      </c>
      <c r="D7" s="2">
        <v>0</v>
      </c>
      <c r="E7" s="2">
        <v>-4.6000000000000005</v>
      </c>
      <c r="F7" s="2">
        <v>0</v>
      </c>
      <c r="G7" s="2">
        <v>0</v>
      </c>
      <c r="I7" s="14">
        <f t="shared" ref="I7:I23" si="1">(B7/B6)-1</f>
        <v>2.1826536473291247E-2</v>
      </c>
      <c r="L7" s="22"/>
    </row>
    <row r="8" spans="1:17" x14ac:dyDescent="0.25">
      <c r="A8">
        <f t="shared" si="0"/>
        <v>2003</v>
      </c>
      <c r="B8" s="2">
        <v>186.7</v>
      </c>
      <c r="C8" s="2">
        <v>191.7</v>
      </c>
      <c r="D8" s="2">
        <v>0</v>
      </c>
      <c r="E8" s="2">
        <v>-5</v>
      </c>
      <c r="F8" s="2">
        <v>0</v>
      </c>
      <c r="G8" s="2">
        <v>0</v>
      </c>
      <c r="I8" s="14">
        <f t="shared" si="1"/>
        <v>4.9465992130410141E-2</v>
      </c>
      <c r="L8" s="22"/>
    </row>
    <row r="9" spans="1:17" x14ac:dyDescent="0.25">
      <c r="A9">
        <f t="shared" si="0"/>
        <v>2004</v>
      </c>
      <c r="B9" s="2">
        <v>194.5</v>
      </c>
      <c r="C9" s="2">
        <v>199.8</v>
      </c>
      <c r="D9" s="2">
        <v>0</v>
      </c>
      <c r="E9" s="2">
        <v>-5.3</v>
      </c>
      <c r="F9" s="2">
        <v>0</v>
      </c>
      <c r="G9" s="2">
        <v>0</v>
      </c>
      <c r="I9" s="14">
        <f t="shared" si="1"/>
        <v>4.1778253883235195E-2</v>
      </c>
      <c r="L9" s="22"/>
    </row>
    <row r="10" spans="1:17" x14ac:dyDescent="0.25">
      <c r="A10">
        <f t="shared" si="0"/>
        <v>2005</v>
      </c>
      <c r="B10" s="2">
        <v>197</v>
      </c>
      <c r="C10" s="2">
        <v>202.6</v>
      </c>
      <c r="D10" s="2">
        <v>0</v>
      </c>
      <c r="E10" s="2">
        <v>-5.6</v>
      </c>
      <c r="F10" s="2">
        <v>0</v>
      </c>
      <c r="G10" s="2">
        <v>0</v>
      </c>
      <c r="I10" s="14">
        <f t="shared" si="1"/>
        <v>1.2853470437018011E-2</v>
      </c>
      <c r="L10" s="22"/>
    </row>
    <row r="11" spans="1:17" x14ac:dyDescent="0.25">
      <c r="A11">
        <f t="shared" si="0"/>
        <v>2006</v>
      </c>
      <c r="B11" s="2">
        <v>201.3</v>
      </c>
      <c r="C11" s="2">
        <v>206.20000000000002</v>
      </c>
      <c r="D11" s="2">
        <v>0</v>
      </c>
      <c r="E11" s="2">
        <v>-4.8999999999999995</v>
      </c>
      <c r="F11" s="2">
        <v>0</v>
      </c>
      <c r="G11" s="2">
        <v>0</v>
      </c>
      <c r="I11" s="14">
        <f t="shared" si="1"/>
        <v>2.1827411167512745E-2</v>
      </c>
      <c r="L11" s="22"/>
    </row>
    <row r="12" spans="1:17" x14ac:dyDescent="0.25">
      <c r="A12">
        <f t="shared" si="0"/>
        <v>2007</v>
      </c>
      <c r="B12" s="2">
        <v>203.3</v>
      </c>
      <c r="C12" s="2">
        <v>208.70000000000002</v>
      </c>
      <c r="D12" s="2">
        <v>0</v>
      </c>
      <c r="E12" s="2">
        <v>-5.3999999999999995</v>
      </c>
      <c r="F12" s="2">
        <v>0</v>
      </c>
      <c r="G12" s="2">
        <v>0</v>
      </c>
      <c r="I12" s="14">
        <f t="shared" si="1"/>
        <v>9.9354197714853765E-3</v>
      </c>
      <c r="L12" s="22"/>
    </row>
    <row r="13" spans="1:17" x14ac:dyDescent="0.25">
      <c r="A13">
        <f t="shared" si="0"/>
        <v>2008</v>
      </c>
      <c r="B13" s="2">
        <v>198.2</v>
      </c>
      <c r="C13" s="2">
        <v>203.7</v>
      </c>
      <c r="D13" s="2">
        <v>0</v>
      </c>
      <c r="E13" s="2">
        <v>-5.4999999999999991</v>
      </c>
      <c r="F13" s="2">
        <v>0</v>
      </c>
      <c r="G13" s="2">
        <v>0</v>
      </c>
      <c r="I13" s="14">
        <f t="shared" si="1"/>
        <v>-2.5086079685194385E-2</v>
      </c>
      <c r="L13" s="22"/>
    </row>
    <row r="14" spans="1:17" x14ac:dyDescent="0.25">
      <c r="A14">
        <f t="shared" si="0"/>
        <v>2009</v>
      </c>
      <c r="B14" s="2">
        <v>194.6</v>
      </c>
      <c r="C14" s="2">
        <v>200.79999999999998</v>
      </c>
      <c r="D14" s="2">
        <v>0</v>
      </c>
      <c r="E14" s="2">
        <v>-6.1999999999999993</v>
      </c>
      <c r="F14" s="2">
        <v>0</v>
      </c>
      <c r="G14" s="2">
        <v>0</v>
      </c>
      <c r="I14" s="14">
        <f t="shared" si="1"/>
        <v>-1.8163471241170459E-2</v>
      </c>
      <c r="L14" s="22"/>
    </row>
    <row r="15" spans="1:17" x14ac:dyDescent="0.25">
      <c r="A15">
        <f t="shared" si="0"/>
        <v>2010</v>
      </c>
      <c r="B15" s="2">
        <v>190.6</v>
      </c>
      <c r="C15" s="2">
        <v>199.79999999999998</v>
      </c>
      <c r="D15" s="2">
        <v>0</v>
      </c>
      <c r="E15" s="2">
        <v>-9.1999999999999993</v>
      </c>
      <c r="F15" s="2">
        <v>0</v>
      </c>
      <c r="G15" s="2">
        <v>0</v>
      </c>
      <c r="I15" s="14">
        <f t="shared" si="1"/>
        <v>-2.0554984583761593E-2</v>
      </c>
      <c r="L15" s="22"/>
    </row>
    <row r="16" spans="1:17" x14ac:dyDescent="0.25">
      <c r="A16">
        <f t="shared" si="0"/>
        <v>2011</v>
      </c>
      <c r="B16" s="2">
        <v>189.2</v>
      </c>
      <c r="C16" s="2">
        <v>200.64537375766787</v>
      </c>
      <c r="D16" s="2">
        <v>0</v>
      </c>
      <c r="E16" s="2">
        <v>-11.5</v>
      </c>
      <c r="F16" s="2">
        <v>5.4626242332108992E-2</v>
      </c>
      <c r="G16" s="2">
        <v>0</v>
      </c>
      <c r="I16" s="14">
        <f t="shared" si="1"/>
        <v>-7.3452256033578189E-3</v>
      </c>
      <c r="L16" s="22"/>
    </row>
    <row r="17" spans="1:12" x14ac:dyDescent="0.25">
      <c r="A17">
        <f t="shared" si="0"/>
        <v>2012</v>
      </c>
      <c r="B17" s="2">
        <v>189.3</v>
      </c>
      <c r="C17" s="2">
        <v>201.14967723645489</v>
      </c>
      <c r="D17" s="2">
        <v>0</v>
      </c>
      <c r="E17" s="2">
        <v>-11.9</v>
      </c>
      <c r="F17" s="2">
        <v>5.0322763545125236E-2</v>
      </c>
      <c r="G17" s="2">
        <v>0</v>
      </c>
      <c r="I17" s="14">
        <f t="shared" si="1"/>
        <v>5.2854122621570632E-4</v>
      </c>
      <c r="L17" s="22"/>
    </row>
    <row r="18" spans="1:12" x14ac:dyDescent="0.25">
      <c r="A18">
        <f t="shared" si="0"/>
        <v>2013</v>
      </c>
      <c r="B18" s="2">
        <v>190.2</v>
      </c>
      <c r="C18" s="2">
        <v>205.58610513430369</v>
      </c>
      <c r="D18" s="2">
        <v>0</v>
      </c>
      <c r="E18" s="2">
        <v>-15.5</v>
      </c>
      <c r="F18" s="2">
        <v>0.11389486569629352</v>
      </c>
      <c r="G18" s="2">
        <v>0</v>
      </c>
      <c r="I18" s="14">
        <f t="shared" si="1"/>
        <v>4.7543581616480424E-3</v>
      </c>
      <c r="L18" s="22"/>
    </row>
    <row r="19" spans="1:12" x14ac:dyDescent="0.25">
      <c r="A19">
        <f t="shared" si="0"/>
        <v>2014</v>
      </c>
      <c r="B19" s="2">
        <v>187.8</v>
      </c>
      <c r="C19" s="2">
        <v>203.29966506376195</v>
      </c>
      <c r="D19" s="2">
        <v>0</v>
      </c>
      <c r="E19" s="2">
        <v>-15.6</v>
      </c>
      <c r="F19" s="2">
        <v>0.10033493623807462</v>
      </c>
      <c r="G19" s="2">
        <v>0</v>
      </c>
      <c r="I19" s="14">
        <f t="shared" si="1"/>
        <v>-1.2618296529968376E-2</v>
      </c>
      <c r="L19" s="22"/>
    </row>
    <row r="20" spans="1:12" x14ac:dyDescent="0.25">
      <c r="A20">
        <f t="shared" si="0"/>
        <v>2015</v>
      </c>
      <c r="B20" s="2">
        <v>191.5</v>
      </c>
      <c r="C20" s="2">
        <v>210.51407811573046</v>
      </c>
      <c r="D20" s="2">
        <v>0</v>
      </c>
      <c r="E20" s="2">
        <v>-19.200000000000003</v>
      </c>
      <c r="F20" s="2">
        <v>0.18592188426953737</v>
      </c>
      <c r="G20" s="2">
        <v>0</v>
      </c>
      <c r="I20" s="14">
        <f t="shared" si="1"/>
        <v>1.9701810436634659E-2</v>
      </c>
      <c r="L20" s="22"/>
    </row>
    <row r="21" spans="1:12" x14ac:dyDescent="0.25">
      <c r="A21">
        <f t="shared" si="0"/>
        <v>2016</v>
      </c>
      <c r="B21" s="2">
        <v>188.5</v>
      </c>
      <c r="C21" s="2">
        <v>210.13870007896435</v>
      </c>
      <c r="D21" s="2">
        <v>0</v>
      </c>
      <c r="E21" s="2">
        <v>-21.900000000000002</v>
      </c>
      <c r="F21" s="2">
        <v>0.26129992103566929</v>
      </c>
      <c r="G21" s="2">
        <v>0</v>
      </c>
      <c r="I21" s="14">
        <f t="shared" si="1"/>
        <v>-1.5665796344647487E-2</v>
      </c>
      <c r="L21" s="22"/>
    </row>
    <row r="22" spans="1:12" x14ac:dyDescent="0.25">
      <c r="A22">
        <f t="shared" si="0"/>
        <v>2017</v>
      </c>
      <c r="B22" s="2">
        <v>190.5</v>
      </c>
      <c r="C22" s="2">
        <v>213.67127710532679</v>
      </c>
      <c r="D22" s="2">
        <v>0</v>
      </c>
      <c r="E22" s="2">
        <v>-23.500000000000004</v>
      </c>
      <c r="F22" s="2">
        <v>0.32872289467322402</v>
      </c>
      <c r="G22" s="2">
        <v>0</v>
      </c>
      <c r="I22" s="14">
        <f t="shared" si="1"/>
        <v>1.0610079575596787E-2</v>
      </c>
      <c r="L22" s="22"/>
    </row>
    <row r="23" spans="1:12" x14ac:dyDescent="0.25">
      <c r="A23" s="4">
        <f t="shared" si="0"/>
        <v>2018</v>
      </c>
      <c r="B23" s="10">
        <v>190.8</v>
      </c>
      <c r="C23" s="10">
        <v>216.10958487129653</v>
      </c>
      <c r="D23" s="10">
        <v>0</v>
      </c>
      <c r="E23" s="10">
        <v>-25.8</v>
      </c>
      <c r="F23" s="10">
        <v>0.4904151287034636</v>
      </c>
      <c r="G23" s="10">
        <v>0</v>
      </c>
      <c r="H23" s="10">
        <v>190.8</v>
      </c>
      <c r="I23" s="15">
        <f t="shared" si="1"/>
        <v>1.5748031496063408E-3</v>
      </c>
      <c r="J23" s="4"/>
      <c r="L23" s="22"/>
    </row>
    <row r="24" spans="1:12" x14ac:dyDescent="0.25">
      <c r="A24">
        <f t="shared" si="0"/>
        <v>2019</v>
      </c>
      <c r="C24" s="2">
        <v>222.15</v>
      </c>
      <c r="D24" s="2">
        <v>-0.83</v>
      </c>
      <c r="E24" s="2">
        <v>-29.14</v>
      </c>
      <c r="F24" s="2">
        <v>0.62</v>
      </c>
      <c r="G24" s="2">
        <v>0</v>
      </c>
      <c r="H24" s="2">
        <v>192.8</v>
      </c>
      <c r="I24" s="14">
        <f>(H24/H23)-1</f>
        <v>1.048218029350112E-2</v>
      </c>
      <c r="L24" s="22"/>
    </row>
    <row r="25" spans="1:12" x14ac:dyDescent="0.25">
      <c r="A25">
        <f t="shared" si="0"/>
        <v>2020</v>
      </c>
      <c r="C25" s="2">
        <v>217.48</v>
      </c>
      <c r="D25" s="2">
        <v>-0.91</v>
      </c>
      <c r="E25" s="2">
        <v>-30.97</v>
      </c>
      <c r="F25" s="2">
        <v>0.71</v>
      </c>
      <c r="G25" s="2">
        <v>0</v>
      </c>
      <c r="H25" s="2">
        <v>186.31</v>
      </c>
      <c r="I25" s="14">
        <f t="shared" ref="I25:I55" si="2">(H25/H24)-1</f>
        <v>-3.366182572614107E-2</v>
      </c>
      <c r="L25" s="22"/>
    </row>
    <row r="26" spans="1:12" x14ac:dyDescent="0.25">
      <c r="A26">
        <f t="shared" si="0"/>
        <v>2021</v>
      </c>
      <c r="C26" s="2">
        <v>225.48</v>
      </c>
      <c r="D26" s="2">
        <v>-2.79</v>
      </c>
      <c r="E26" s="2">
        <v>-36.81</v>
      </c>
      <c r="F26" s="2">
        <v>0.94</v>
      </c>
      <c r="G26" s="2">
        <v>0</v>
      </c>
      <c r="H26" s="2">
        <v>186.82</v>
      </c>
      <c r="I26" s="14">
        <f t="shared" si="2"/>
        <v>2.7373731952122782E-3</v>
      </c>
      <c r="L26" s="22"/>
    </row>
    <row r="27" spans="1:12" x14ac:dyDescent="0.25">
      <c r="A27">
        <f t="shared" si="0"/>
        <v>2022</v>
      </c>
      <c r="C27" s="2">
        <v>224.05</v>
      </c>
      <c r="D27" s="2">
        <v>-4.18</v>
      </c>
      <c r="E27" s="2">
        <v>-35.65</v>
      </c>
      <c r="F27" s="2">
        <v>1.1100000000000001</v>
      </c>
      <c r="G27" s="2">
        <v>0</v>
      </c>
      <c r="H27" s="2">
        <v>185.33</v>
      </c>
      <c r="I27" s="14">
        <f t="shared" si="2"/>
        <v>-7.9755914784283011E-3</v>
      </c>
      <c r="L27" s="22"/>
    </row>
    <row r="28" spans="1:12" x14ac:dyDescent="0.25">
      <c r="A28">
        <f t="shared" si="0"/>
        <v>2023</v>
      </c>
      <c r="C28" s="2">
        <v>231.01</v>
      </c>
      <c r="D28" s="2">
        <v>-4.04</v>
      </c>
      <c r="E28" s="2">
        <v>-43.019999999999996</v>
      </c>
      <c r="F28" s="2">
        <v>1.68</v>
      </c>
      <c r="G28" s="2">
        <v>0</v>
      </c>
      <c r="H28" s="2">
        <v>185.63</v>
      </c>
      <c r="I28" s="14">
        <f t="shared" si="2"/>
        <v>1.6187341498947738E-3</v>
      </c>
      <c r="L28" s="22"/>
    </row>
    <row r="29" spans="1:12" x14ac:dyDescent="0.25">
      <c r="A29">
        <f t="shared" si="0"/>
        <v>2024</v>
      </c>
      <c r="C29" s="2">
        <v>231.44</v>
      </c>
      <c r="D29" s="2">
        <v>-4.7</v>
      </c>
      <c r="E29" s="2">
        <v>-45.86</v>
      </c>
      <c r="F29" s="2">
        <v>2.2200000000000002</v>
      </c>
      <c r="G29" s="2">
        <v>0</v>
      </c>
      <c r="H29" s="2">
        <v>183.1</v>
      </c>
      <c r="I29" s="14">
        <f t="shared" si="2"/>
        <v>-1.3629262511447471E-2</v>
      </c>
      <c r="L29" s="22"/>
    </row>
    <row r="30" spans="1:12" x14ac:dyDescent="0.25">
      <c r="A30">
        <f t="shared" si="0"/>
        <v>2025</v>
      </c>
      <c r="C30" s="2">
        <v>229.12</v>
      </c>
      <c r="D30" s="2">
        <v>-4.8899999999999997</v>
      </c>
      <c r="E30" s="2">
        <v>-44.72</v>
      </c>
      <c r="F30" s="2">
        <v>3</v>
      </c>
      <c r="G30" s="2">
        <v>0</v>
      </c>
      <c r="H30" s="2">
        <v>182.51</v>
      </c>
      <c r="I30" s="14">
        <f t="shared" si="2"/>
        <v>-3.2222829055161828E-3</v>
      </c>
      <c r="L30" s="22"/>
    </row>
    <row r="31" spans="1:12" x14ac:dyDescent="0.25">
      <c r="A31">
        <f t="shared" si="0"/>
        <v>2026</v>
      </c>
      <c r="C31" s="2">
        <v>230.1</v>
      </c>
      <c r="D31" s="2">
        <v>-5.58</v>
      </c>
      <c r="E31" s="2">
        <v>-45.78</v>
      </c>
      <c r="F31" s="2">
        <v>4.1399999999999997</v>
      </c>
      <c r="G31" s="2">
        <v>0</v>
      </c>
      <c r="H31" s="2">
        <v>182.88</v>
      </c>
      <c r="I31" s="14">
        <f t="shared" si="2"/>
        <v>2.0272861760999294E-3</v>
      </c>
      <c r="L31" s="22"/>
    </row>
    <row r="32" spans="1:12" x14ac:dyDescent="0.25">
      <c r="A32">
        <f t="shared" si="0"/>
        <v>2027</v>
      </c>
      <c r="C32" s="2">
        <v>233.76</v>
      </c>
      <c r="D32" s="2">
        <v>-5.95</v>
      </c>
      <c r="E32" s="2">
        <v>-50.19</v>
      </c>
      <c r="F32" s="2">
        <v>6.33</v>
      </c>
      <c r="G32" s="2">
        <v>0</v>
      </c>
      <c r="H32" s="2">
        <v>183.95</v>
      </c>
      <c r="I32" s="14">
        <f t="shared" si="2"/>
        <v>5.8508311461067386E-3</v>
      </c>
      <c r="L32" s="22"/>
    </row>
    <row r="33" spans="1:12" x14ac:dyDescent="0.25">
      <c r="A33">
        <f t="shared" si="0"/>
        <v>2028</v>
      </c>
      <c r="C33" s="2">
        <v>234.51999999999998</v>
      </c>
      <c r="D33" s="2">
        <v>-7.43</v>
      </c>
      <c r="E33" s="2">
        <v>-50.66</v>
      </c>
      <c r="F33" s="2">
        <v>7.39</v>
      </c>
      <c r="G33" s="2">
        <v>0</v>
      </c>
      <c r="H33" s="2">
        <v>183.82</v>
      </c>
      <c r="I33" s="14">
        <f t="shared" si="2"/>
        <v>-7.0671378091868853E-4</v>
      </c>
      <c r="L33" s="22"/>
    </row>
    <row r="34" spans="1:12" x14ac:dyDescent="0.25">
      <c r="A34">
        <f t="shared" si="0"/>
        <v>2029</v>
      </c>
      <c r="C34" s="2">
        <v>235.43</v>
      </c>
      <c r="D34" s="2">
        <v>-7.98</v>
      </c>
      <c r="E34" s="2">
        <v>-53.71</v>
      </c>
      <c r="F34" s="2">
        <v>9.75</v>
      </c>
      <c r="G34" s="2">
        <v>0</v>
      </c>
      <c r="H34" s="2">
        <v>183.49</v>
      </c>
      <c r="I34" s="14">
        <f t="shared" si="2"/>
        <v>-1.7952344685017163E-3</v>
      </c>
      <c r="L34" s="22"/>
    </row>
    <row r="35" spans="1:12" x14ac:dyDescent="0.25">
      <c r="A35">
        <f t="shared" si="0"/>
        <v>2030</v>
      </c>
      <c r="C35" s="2">
        <v>236.83999999999997</v>
      </c>
      <c r="D35" s="2">
        <v>-8.5</v>
      </c>
      <c r="E35" s="2">
        <v>-55.519999999999996</v>
      </c>
      <c r="F35" s="2">
        <v>11.88</v>
      </c>
      <c r="G35" s="2">
        <v>0</v>
      </c>
      <c r="H35" s="2">
        <v>184.7</v>
      </c>
      <c r="I35" s="14">
        <f t="shared" si="2"/>
        <v>6.5943648155211143E-3</v>
      </c>
      <c r="L35" s="22"/>
    </row>
    <row r="36" spans="1:12" x14ac:dyDescent="0.25">
      <c r="A36">
        <f t="shared" si="0"/>
        <v>2031</v>
      </c>
      <c r="C36" s="2">
        <v>239.79999999999998</v>
      </c>
      <c r="D36" s="2">
        <v>-9.39</v>
      </c>
      <c r="E36" s="2">
        <v>-59.81</v>
      </c>
      <c r="F36" s="2">
        <v>14.57</v>
      </c>
      <c r="G36" s="2">
        <v>0</v>
      </c>
      <c r="H36" s="2">
        <v>185.17</v>
      </c>
      <c r="I36" s="14">
        <f t="shared" si="2"/>
        <v>2.5446670276123573E-3</v>
      </c>
      <c r="L36" s="22"/>
    </row>
    <row r="37" spans="1:12" x14ac:dyDescent="0.25">
      <c r="A37">
        <f t="shared" si="0"/>
        <v>2032</v>
      </c>
      <c r="C37" s="2">
        <v>239.31</v>
      </c>
      <c r="D37" s="2">
        <v>-8.17</v>
      </c>
      <c r="E37" s="2">
        <v>-60.67</v>
      </c>
      <c r="F37" s="2">
        <v>16.690000000000001</v>
      </c>
      <c r="G37" s="2">
        <v>0</v>
      </c>
      <c r="H37" s="2">
        <v>187.16</v>
      </c>
      <c r="I37" s="14">
        <f t="shared" si="2"/>
        <v>1.0746881244262152E-2</v>
      </c>
      <c r="L37" s="22"/>
    </row>
    <row r="38" spans="1:12" x14ac:dyDescent="0.25">
      <c r="A38">
        <f t="shared" si="0"/>
        <v>2033</v>
      </c>
      <c r="C38" s="2">
        <v>243.75</v>
      </c>
      <c r="D38" s="2">
        <v>-9.99</v>
      </c>
      <c r="E38" s="2">
        <v>-62.34</v>
      </c>
      <c r="F38" s="2">
        <v>20.18</v>
      </c>
      <c r="G38" s="2">
        <v>0</v>
      </c>
      <c r="H38" s="2">
        <v>191.6</v>
      </c>
      <c r="I38" s="14">
        <f t="shared" si="2"/>
        <v>2.3723017738833008E-2</v>
      </c>
      <c r="L38" s="22"/>
    </row>
    <row r="39" spans="1:12" x14ac:dyDescent="0.25">
      <c r="A39">
        <f t="shared" si="0"/>
        <v>2034</v>
      </c>
      <c r="C39" s="2">
        <v>233.85000000000002</v>
      </c>
      <c r="D39" s="2">
        <v>-8.81</v>
      </c>
      <c r="E39" s="2">
        <v>-62.59</v>
      </c>
      <c r="F39" s="2">
        <v>28.95</v>
      </c>
      <c r="G39" s="2">
        <v>0</v>
      </c>
      <c r="H39" s="2">
        <v>191.4</v>
      </c>
      <c r="I39" s="14">
        <f t="shared" si="2"/>
        <v>-1.0438413361169019E-3</v>
      </c>
      <c r="L39" s="22"/>
    </row>
    <row r="40" spans="1:12" x14ac:dyDescent="0.25">
      <c r="A40">
        <f t="shared" si="0"/>
        <v>2035</v>
      </c>
      <c r="C40" s="2">
        <v>244.67000000000002</v>
      </c>
      <c r="D40" s="2">
        <v>-11.18</v>
      </c>
      <c r="E40" s="2">
        <v>-67.28</v>
      </c>
      <c r="F40" s="2">
        <v>27.32</v>
      </c>
      <c r="G40" s="2">
        <v>0</v>
      </c>
      <c r="H40" s="2">
        <v>193.53</v>
      </c>
      <c r="I40" s="14">
        <f t="shared" si="2"/>
        <v>1.1128526645767911E-2</v>
      </c>
      <c r="L40" s="22"/>
    </row>
    <row r="41" spans="1:12" x14ac:dyDescent="0.25">
      <c r="A41">
        <f t="shared" si="0"/>
        <v>2036</v>
      </c>
      <c r="C41" s="2">
        <v>247.44000000000003</v>
      </c>
      <c r="D41" s="2">
        <v>-15.18</v>
      </c>
      <c r="E41" s="2">
        <v>-67.06</v>
      </c>
      <c r="F41" s="2">
        <v>31.04</v>
      </c>
      <c r="G41" s="2">
        <v>0</v>
      </c>
      <c r="H41" s="2">
        <v>196.24</v>
      </c>
      <c r="I41" s="14">
        <f t="shared" si="2"/>
        <v>1.4002996951377078E-2</v>
      </c>
      <c r="L41" s="22"/>
    </row>
    <row r="42" spans="1:12" x14ac:dyDescent="0.25">
      <c r="A42">
        <f t="shared" si="0"/>
        <v>2037</v>
      </c>
      <c r="C42" s="2">
        <v>240.20999999999998</v>
      </c>
      <c r="D42" s="2">
        <v>-3.35</v>
      </c>
      <c r="E42" s="2">
        <v>-72.78</v>
      </c>
      <c r="F42" s="2">
        <v>43.37</v>
      </c>
      <c r="G42" s="2">
        <v>0</v>
      </c>
      <c r="H42" s="2">
        <v>207.45</v>
      </c>
      <c r="I42" s="14">
        <f t="shared" si="2"/>
        <v>5.7123929881777391E-2</v>
      </c>
      <c r="L42" s="22"/>
    </row>
    <row r="43" spans="1:12" x14ac:dyDescent="0.25">
      <c r="A43">
        <f t="shared" si="0"/>
        <v>2038</v>
      </c>
      <c r="C43" s="2">
        <v>240.09000000000003</v>
      </c>
      <c r="D43" s="2">
        <v>-3.37</v>
      </c>
      <c r="E43" s="2">
        <v>-74.03</v>
      </c>
      <c r="F43" s="2">
        <v>49.11</v>
      </c>
      <c r="G43" s="2">
        <v>0</v>
      </c>
      <c r="H43" s="2">
        <v>211.8</v>
      </c>
      <c r="I43" s="14">
        <f t="shared" si="2"/>
        <v>2.0968908170643674E-2</v>
      </c>
      <c r="L43" s="22"/>
    </row>
    <row r="44" spans="1:12" x14ac:dyDescent="0.25">
      <c r="A44">
        <f t="shared" si="0"/>
        <v>2039</v>
      </c>
      <c r="C44" s="2">
        <v>240.7</v>
      </c>
      <c r="D44" s="2">
        <v>-3.4</v>
      </c>
      <c r="E44" s="2">
        <v>-76.14</v>
      </c>
      <c r="F44" s="2">
        <v>55.04</v>
      </c>
      <c r="G44" s="2">
        <v>0</v>
      </c>
      <c r="H44" s="2">
        <v>216.2</v>
      </c>
      <c r="I44" s="14">
        <f t="shared" si="2"/>
        <v>2.0774315391879128E-2</v>
      </c>
      <c r="L44" s="22"/>
    </row>
    <row r="45" spans="1:12" x14ac:dyDescent="0.25">
      <c r="A45">
        <f t="shared" si="0"/>
        <v>2040</v>
      </c>
      <c r="C45" s="2">
        <v>241.22</v>
      </c>
      <c r="D45" s="2">
        <v>-12.4</v>
      </c>
      <c r="E45" s="2">
        <v>-76.25</v>
      </c>
      <c r="F45" s="2">
        <v>62.96</v>
      </c>
      <c r="G45" s="2">
        <v>0</v>
      </c>
      <c r="H45" s="2">
        <v>215.53</v>
      </c>
      <c r="I45" s="14">
        <f t="shared" si="2"/>
        <v>-3.0989824236816732E-3</v>
      </c>
      <c r="L45" s="22"/>
    </row>
    <row r="46" spans="1:12" x14ac:dyDescent="0.25">
      <c r="A46">
        <f t="shared" si="0"/>
        <v>2041</v>
      </c>
      <c r="C46" s="2">
        <v>237.27999999999997</v>
      </c>
      <c r="D46" s="2">
        <v>-6.31</v>
      </c>
      <c r="E46" s="2">
        <v>-78.55</v>
      </c>
      <c r="F46" s="2">
        <v>67.53</v>
      </c>
      <c r="G46" s="2">
        <v>0</v>
      </c>
      <c r="H46" s="2">
        <v>219.95</v>
      </c>
      <c r="I46" s="14">
        <f t="shared" si="2"/>
        <v>2.0507585950911622E-2</v>
      </c>
      <c r="L46" s="22"/>
    </row>
    <row r="47" spans="1:12" x14ac:dyDescent="0.25">
      <c r="A47">
        <f t="shared" si="0"/>
        <v>2042</v>
      </c>
      <c r="C47" s="2">
        <v>240.35999999999999</v>
      </c>
      <c r="D47" s="2">
        <v>-14.33</v>
      </c>
      <c r="E47" s="2">
        <v>-74.05</v>
      </c>
      <c r="F47" s="2">
        <v>73.94</v>
      </c>
      <c r="G47" s="2">
        <v>0</v>
      </c>
      <c r="H47" s="2">
        <v>225.92</v>
      </c>
      <c r="I47" s="14">
        <f t="shared" si="2"/>
        <v>2.7142532393725771E-2</v>
      </c>
      <c r="L47" s="22"/>
    </row>
    <row r="48" spans="1:12" x14ac:dyDescent="0.25">
      <c r="A48">
        <f t="shared" si="0"/>
        <v>2043</v>
      </c>
      <c r="C48" s="2">
        <v>247.67</v>
      </c>
      <c r="D48" s="2">
        <v>-3.49</v>
      </c>
      <c r="E48" s="2">
        <v>-82.17</v>
      </c>
      <c r="F48" s="2">
        <v>85.69</v>
      </c>
      <c r="G48" s="2">
        <v>0</v>
      </c>
      <c r="H48" s="2">
        <v>247.7</v>
      </c>
      <c r="I48" s="14">
        <f t="shared" si="2"/>
        <v>9.6405807365439022E-2</v>
      </c>
      <c r="L48" s="22"/>
    </row>
    <row r="49" spans="1:12" x14ac:dyDescent="0.25">
      <c r="A49">
        <f t="shared" si="0"/>
        <v>2044</v>
      </c>
      <c r="C49" s="2">
        <v>247.21</v>
      </c>
      <c r="D49" s="2">
        <v>-15.52</v>
      </c>
      <c r="E49" s="2">
        <v>-77.23</v>
      </c>
      <c r="F49" s="2">
        <v>96.53</v>
      </c>
      <c r="G49" s="2">
        <v>0</v>
      </c>
      <c r="H49" s="2">
        <v>250.99</v>
      </c>
      <c r="I49" s="14">
        <f t="shared" si="2"/>
        <v>1.328219620508686E-2</v>
      </c>
      <c r="L49" s="22"/>
    </row>
    <row r="50" spans="1:12" x14ac:dyDescent="0.25">
      <c r="A50">
        <f t="shared" si="0"/>
        <v>2045</v>
      </c>
      <c r="C50" s="2">
        <v>247.24</v>
      </c>
      <c r="D50" s="2">
        <v>-3.54</v>
      </c>
      <c r="E50" s="2">
        <v>-85.31</v>
      </c>
      <c r="F50" s="2">
        <v>103.74</v>
      </c>
      <c r="G50" s="2">
        <v>0</v>
      </c>
      <c r="H50" s="2">
        <v>262.13</v>
      </c>
      <c r="I50" s="14">
        <f t="shared" si="2"/>
        <v>4.4384238415873023E-2</v>
      </c>
      <c r="L50" s="22"/>
    </row>
    <row r="51" spans="1:12" x14ac:dyDescent="0.25">
      <c r="A51">
        <f t="shared" si="0"/>
        <v>2046</v>
      </c>
      <c r="C51" s="2">
        <v>242.88</v>
      </c>
      <c r="D51" s="2">
        <v>-3.56</v>
      </c>
      <c r="E51" s="2">
        <v>-85.65</v>
      </c>
      <c r="F51" s="2">
        <v>113.72</v>
      </c>
      <c r="G51" s="2">
        <v>0</v>
      </c>
      <c r="H51" s="2">
        <v>267.39</v>
      </c>
      <c r="I51" s="14">
        <f t="shared" si="2"/>
        <v>2.0066379277457802E-2</v>
      </c>
      <c r="L51" s="22"/>
    </row>
    <row r="52" spans="1:12" x14ac:dyDescent="0.25">
      <c r="A52">
        <f t="shared" si="0"/>
        <v>2047</v>
      </c>
      <c r="C52" s="2">
        <v>249.34</v>
      </c>
      <c r="D52" s="2">
        <v>-19.920000000000002</v>
      </c>
      <c r="E52" s="2">
        <v>-87.17</v>
      </c>
      <c r="F52" s="2">
        <v>125.94</v>
      </c>
      <c r="G52" s="2">
        <v>0</v>
      </c>
      <c r="H52" s="2">
        <v>268.19</v>
      </c>
      <c r="I52" s="14">
        <f t="shared" si="2"/>
        <v>2.9918845132579364E-3</v>
      </c>
      <c r="L52" s="22"/>
    </row>
    <row r="53" spans="1:12" x14ac:dyDescent="0.25">
      <c r="A53">
        <f t="shared" si="0"/>
        <v>2048</v>
      </c>
      <c r="C53" s="2">
        <v>253.39</v>
      </c>
      <c r="D53" s="2">
        <v>-3.61</v>
      </c>
      <c r="E53" s="2">
        <v>-89.02</v>
      </c>
      <c r="F53" s="2">
        <v>125.76</v>
      </c>
      <c r="G53" s="2">
        <v>0</v>
      </c>
      <c r="H53" s="2">
        <v>286.52</v>
      </c>
      <c r="I53" s="14">
        <f t="shared" si="2"/>
        <v>6.834706737760543E-2</v>
      </c>
      <c r="L53" s="22"/>
    </row>
    <row r="54" spans="1:12" x14ac:dyDescent="0.25">
      <c r="A54">
        <f t="shared" ref="A54:A55" si="3">+A53+1</f>
        <v>2049</v>
      </c>
      <c r="C54" s="2">
        <v>253.01999999999998</v>
      </c>
      <c r="D54" s="2">
        <v>-3.64</v>
      </c>
      <c r="E54" s="2">
        <v>-90.679999999999993</v>
      </c>
      <c r="F54" s="2">
        <v>145.55000000000001</v>
      </c>
      <c r="G54" s="2">
        <v>0</v>
      </c>
      <c r="H54" s="2">
        <v>304.25</v>
      </c>
      <c r="I54" s="14">
        <f t="shared" si="2"/>
        <v>6.1880496998464318E-2</v>
      </c>
      <c r="L54" s="22"/>
    </row>
    <row r="55" spans="1:12" x14ac:dyDescent="0.25">
      <c r="A55">
        <f t="shared" si="3"/>
        <v>2050</v>
      </c>
      <c r="C55" s="2">
        <v>253.32999999999998</v>
      </c>
      <c r="D55" s="2">
        <v>-3.66</v>
      </c>
      <c r="E55" s="2">
        <v>-90.52</v>
      </c>
      <c r="F55" s="2">
        <v>156.65</v>
      </c>
      <c r="G55" s="2">
        <v>0</v>
      </c>
      <c r="H55" s="2">
        <v>315.8</v>
      </c>
      <c r="I55" s="14">
        <f t="shared" si="2"/>
        <v>3.7962202136401002E-2</v>
      </c>
      <c r="L55" s="2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4FD50554F6AE4ABD4E65BF94B7A121" ma:contentTypeVersion="3" ma:contentTypeDescription="Create a new document." ma:contentTypeScope="" ma:versionID="a98e759686097d79455783f305777f6a">
  <xsd:schema xmlns:xsd="http://www.w3.org/2001/XMLSchema" xmlns:xs="http://www.w3.org/2001/XMLSchema" xmlns:p="http://schemas.microsoft.com/office/2006/metadata/properties" xmlns:ns2="3c194807-ed71-4349-902d-1632284b062d" targetNamespace="http://schemas.microsoft.com/office/2006/metadata/properties" ma:root="true" ma:fieldsID="b97df309532b2f308559f10bbdc25b41" ns2:_="">
    <xsd:import namespace="3c194807-ed71-4349-902d-1632284b062d"/>
    <xsd:element name="properties">
      <xsd:complexType>
        <xsd:sequence>
          <xsd:element name="documentManagement">
            <xsd:complexType>
              <xsd:all>
                <xsd:element ref="ns2:Confidential_x0020_Classification" minOccurs="0"/>
                <xsd:element ref="ns2:Data_x0020_Retention_x0020_Classification" minOccurs="0"/>
                <xsd:element ref="ns2:Workspaces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194807-ed71-4349-902d-1632284b062d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8" nillable="true" ma:displayName="Information Classification" ma:description="Information Classification (per Information Resource Master Policy 01-04-00)" ma:format="Dropdown" ma:internalName="Confidential_x0020_Classification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9" nillable="true" ma:displayName="Data Retention Classification" ma:description="Data Retention Classification (per Information Resource Master Policy 01-07-00)" ma:format="Dropdown" ma:internalName="Data_x0020_Retention_x0020_Classification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0" nillable="true" ma:displayName="Workspaces_ID" ma:internalName="Workspaces_I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fidential_x0020_Classification xmlns="3c194807-ed71-4349-902d-1632284b062d" xsi:nil="true"/>
    <Data_x0020_Retention_x0020_Classification xmlns="3c194807-ed71-4349-902d-1632284b062d" xsi:nil="true"/>
    <Workspaces_ID xmlns="3c194807-ed71-4349-902d-1632284b062d" xsi:nil="true"/>
  </documentManagement>
</p:properties>
</file>

<file path=customXml/itemProps1.xml><?xml version="1.0" encoding="utf-8"?>
<ds:datastoreItem xmlns:ds="http://schemas.openxmlformats.org/officeDocument/2006/customXml" ds:itemID="{1636CAB6-C67B-48A9-A978-3EB4C8D8BB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673F3E-AE0C-4B21-8D24-AEAEEABF157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C80F882-419F-4187-8355-EABC74412BE6}"/>
</file>

<file path=customXml/itemProps4.xml><?xml version="1.0" encoding="utf-8"?>
<ds:datastoreItem xmlns:ds="http://schemas.openxmlformats.org/officeDocument/2006/customXml" ds:itemID="{C9EA8532-82D6-4A3D-B2A7-4A83D878FE29}">
  <ds:schemaRefs>
    <ds:schemaRef ds:uri="http://purl.org/dc/terms/"/>
    <ds:schemaRef ds:uri="http://schemas.openxmlformats.org/package/2006/metadata/core-properties"/>
    <ds:schemaRef ds:uri="3c194807-ed71-4349-902d-1632284b062d"/>
    <ds:schemaRef ds:uri="http://purl.org/dc/dcmitype/"/>
    <ds:schemaRef ds:uri="http://schemas.microsoft.com/office/2006/documentManagement/types"/>
    <ds:schemaRef ds:uri="af428d80-3882-4973-ab5f-e9b3cff85303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Slide 28 graph data</vt:lpstr>
      <vt:lpstr>Slide 28 by layer</vt:lpstr>
      <vt:lpstr>Slide 29 graph data</vt:lpstr>
      <vt:lpstr>Slide 29 by layer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Fuller, Anne</dc:creator>
  <cp:lastModifiedBy>Joanne Ide</cp:lastModifiedBy>
  <dcterms:created xsi:type="dcterms:W3CDTF">2020-03-16T21:45:29Z</dcterms:created>
  <dcterms:modified xsi:type="dcterms:W3CDTF">2020-03-30T20:13:57Z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1d8ce07f-16e6-4254-9e34-62380b2b1453</vt:lpwstr>
  </property>
  <property fmtid="{D5CDD505-2E9C-101B-9397-08002B2CF9AE}" pid="3" name="ContentTypeId">
    <vt:lpwstr>0x010100794FD50554F6AE4ABD4E65BF94B7A121</vt:lpwstr>
  </property>
  <property fmtid="{D5CDD505-2E9C-101B-9397-08002B2CF9AE}" pid="4" name="{A44787D4-0540-4523-9961-78E4036D8C6D}">
    <vt:lpwstr>{3D195A57-0B21-4921-9535-2C56E4C8E202}</vt:lpwstr>
  </property>
</Properties>
</file>