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66925"/>
  <xr:revisionPtr revIDLastSave="0" documentId="13_ncr:1_{50CFF77A-EC1A-45C0-B20B-F793EAC8D4B0}" xr6:coauthVersionLast="47" xr6:coauthVersionMax="47" xr10:uidLastSave="{00000000-0000-0000-0000-000000000000}"/>
  <bookViews>
    <workbookView xWindow="19090" yWindow="-14420" windowWidth="21820" windowHeight="38020" xr2:uid="{00000000-000D-0000-FFFF-FFFF00000000}"/>
  </bookViews>
  <sheets>
    <sheet name="11b_11c_NIMS_Emergency Resp" sheetId="5" r:id="rId1"/>
  </sheets>
  <definedNames>
    <definedName name="b_Grand_Total" localSheetId="0">OFFSET('11b_11c_NIMS_Emergency Resp'!$B$8:$K$8,0,COUNTA('11b_11c_NIMS_Emergency Resp'!$B$4:$ZZ$4)-10,1,10)</definedName>
    <definedName name="b_ICS_100" localSheetId="0">OFFSET('11b_11c_NIMS_Emergency Resp'!$B$5:$K$5,0,COUNTA('11b_11c_NIMS_Emergency Resp'!$B$4:$ZZ$4)-10,1,10)</definedName>
    <definedName name="b_ICS_200" localSheetId="0">OFFSET('11b_11c_NIMS_Emergency Resp'!$B$6:$K$6,0,COUNTA('11b_11c_NIMS_Emergency Resp'!$B$4:$ZZ$4)-10,1,10)</definedName>
    <definedName name="b_ICS_300" localSheetId="0">OFFSET('11b_11c_NIMS_Emergency Resp'!$B$7:$K$7,0,COUNTA('11b_11c_NIMS_Emergency Resp'!$B$4:$ZZ$4)-10,1,10)</definedName>
    <definedName name="b_pct_of_Employees_Trained" localSheetId="0">OFFSET('11b_11c_NIMS_Emergency Resp'!$B$10:$K$10,0,COUNTA('11b_11c_NIMS_Emergency Resp'!$B$4:$ZZ$4)-10,1,10)</definedName>
    <definedName name="b_Total_Employees" localSheetId="0">OFFSET('11b_11c_NIMS_Emergency Resp'!$B$9:$K$9,0,COUNTA('11b_11c_NIMS_Emergency Resp'!$B$4:$ZZ$4)-10,1,10)</definedName>
    <definedName name="b_Year" localSheetId="0">OFFSET('11b_11c_NIMS_Emergency Resp'!$B$4:$K$4,0,COUNTA('11b_11c_NIMS_Emergency Resp'!$B$4:$ZZ$4)-10,1,10)</definedName>
    <definedName name="c_Activations" localSheetId="0">OFFSET('11b_11c_NIMS_Emergency Resp'!$B$45:$K$45,0,COUNTA('11b_11c_NIMS_Emergency Resp'!$B$43:$ZZ$43)-10,1,10)</definedName>
    <definedName name="c_Annual_Exercise" localSheetId="0">OFFSET('11b_11c_NIMS_Emergency Resp'!$B$44:$K$44,0,COUNTA('11b_11c_NIMS_Emergency Resp'!$B$43:$ZZ$43)-10,1,10)</definedName>
    <definedName name="c_pct_of_Employees_Trained" localSheetId="0">OFFSET('11b_11c_NIMS_Emergency Resp'!$B$48:$K$48,0,COUNTA('11b_11c_NIMS_Emergency Resp'!$B$43:$ZZ$43)-10,1,10)</definedName>
    <definedName name="c_Total" localSheetId="0">OFFSET('11b_11c_NIMS_Emergency Resp'!$B$46:$K$46,0,COUNTA('11b_11c_NIMS_Emergency Resp'!$B$43:$ZZ$43)-10,1,10)</definedName>
    <definedName name="c_Total_Employees" localSheetId="0">OFFSET('11b_11c_NIMS_Emergency Resp'!$B$47:$K$47,0,COUNTA('11b_11c_NIMS_Emergency Resp'!$B$43:$ZZ$43)-10,1,10)</definedName>
    <definedName name="c_Year" localSheetId="0">OFFSET('11b_11c_NIMS_Emergency Resp'!$B$43:$K$43,0,COUNTA('11b_11c_NIMS_Emergency Resp'!$B$43:$ZZ$43)-10,1,10)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7" i="5" l="1"/>
  <c r="L46" i="5"/>
  <c r="L48" i="5" s="1"/>
  <c r="L8" i="5"/>
  <c r="L10" i="5" s="1"/>
  <c r="K10" i="5"/>
  <c r="B15" i="5"/>
  <c r="B14" i="5"/>
  <c r="B13" i="5"/>
  <c r="B16" i="5" s="1"/>
  <c r="K97" i="5"/>
  <c r="K46" i="5"/>
  <c r="K48" i="5" s="1"/>
  <c r="K8" i="5"/>
  <c r="J45" i="5"/>
  <c r="B48" i="5" l="1"/>
  <c r="C107" i="5"/>
  <c r="B107" i="5"/>
  <c r="C8" i="5"/>
  <c r="C10" i="5" s="1"/>
  <c r="D8" i="5"/>
  <c r="D10" i="5" s="1"/>
  <c r="E8" i="5"/>
  <c r="E10" i="5" s="1"/>
  <c r="F8" i="5"/>
  <c r="F10" i="5" s="1"/>
  <c r="G8" i="5"/>
  <c r="G10" i="5" s="1"/>
  <c r="H8" i="5"/>
  <c r="H10" i="5" s="1"/>
  <c r="I8" i="5"/>
  <c r="I10" i="5" s="1"/>
  <c r="J8" i="5"/>
  <c r="J10" i="5" s="1"/>
  <c r="B8" i="5"/>
  <c r="B10" i="5" s="1"/>
  <c r="D97" i="5"/>
  <c r="E97" i="5"/>
  <c r="F97" i="5"/>
  <c r="G97" i="5"/>
  <c r="H97" i="5"/>
  <c r="I97" i="5"/>
  <c r="J97" i="5"/>
  <c r="C97" i="5"/>
  <c r="C45" i="5" l="1"/>
  <c r="C46" i="5" s="1"/>
  <c r="C48" i="5" s="1"/>
  <c r="D45" i="5"/>
  <c r="D46" i="5" s="1"/>
  <c r="D48" i="5" s="1"/>
  <c r="E45" i="5"/>
  <c r="E46" i="5" s="1"/>
  <c r="E48" i="5" s="1"/>
  <c r="F45" i="5"/>
  <c r="F46" i="5" s="1"/>
  <c r="F48" i="5" s="1"/>
  <c r="G45" i="5"/>
  <c r="G46" i="5" s="1"/>
  <c r="G48" i="5" s="1"/>
  <c r="H45" i="5"/>
  <c r="H46" i="5" s="1"/>
  <c r="H48" i="5" s="1"/>
  <c r="I45" i="5"/>
  <c r="I46" i="5" s="1"/>
  <c r="I48" i="5" s="1"/>
  <c r="J46" i="5"/>
  <c r="J48" i="5" s="1"/>
</calcChain>
</file>

<file path=xl/sharedStrings.xml><?xml version="1.0" encoding="utf-8"?>
<sst xmlns="http://schemas.openxmlformats.org/spreadsheetml/2006/main" count="58" uniqueCount="47">
  <si>
    <t>Grand Total</t>
  </si>
  <si>
    <t>N/A</t>
  </si>
  <si>
    <t>ICS 100</t>
  </si>
  <si>
    <t>ICS 200</t>
  </si>
  <si>
    <t>ICS 300</t>
  </si>
  <si>
    <t>pre 2014</t>
  </si>
  <si>
    <t>Activations</t>
  </si>
  <si>
    <t>Iselle</t>
  </si>
  <si>
    <t>Lava</t>
  </si>
  <si>
    <t>Pandemic</t>
  </si>
  <si>
    <t>Douglas</t>
  </si>
  <si>
    <t>Lane</t>
  </si>
  <si>
    <t>Olivia</t>
  </si>
  <si>
    <t>*Lester</t>
  </si>
  <si>
    <t>*Madeline</t>
  </si>
  <si>
    <t>Maui Ice Storm</t>
  </si>
  <si>
    <t>*Erick</t>
  </si>
  <si>
    <t>*Flossie</t>
  </si>
  <si>
    <t>*Hector (HELCO)</t>
  </si>
  <si>
    <t>Guillermo</t>
  </si>
  <si>
    <t>*Hilda</t>
  </si>
  <si>
    <t>*Ignacio</t>
  </si>
  <si>
    <t>*Tsunami Alert</t>
  </si>
  <si>
    <t>Pandemic Activation</t>
  </si>
  <si>
    <t>Weeks</t>
  </si>
  <si>
    <t>dates</t>
  </si>
  <si>
    <t>3/23 - 12/31</t>
  </si>
  <si>
    <t>*Includes all employees current and former</t>
  </si>
  <si>
    <t>Annual Exercise</t>
  </si>
  <si>
    <t>Event</t>
  </si>
  <si>
    <t>Total</t>
  </si>
  <si>
    <t>1-10%</t>
  </si>
  <si>
    <t>10-24%</t>
  </si>
  <si>
    <t>Prior to 2014</t>
  </si>
  <si>
    <t>The chart below lists events for which the Companies have activated IMT and the estimated number of employees who participated in the response.</t>
  </si>
  <si>
    <t>Emergency Response Training</t>
  </si>
  <si>
    <t>NIMS Certification</t>
  </si>
  <si>
    <t>Number of Employees Certified</t>
  </si>
  <si>
    <t>Total Employees</t>
  </si>
  <si>
    <t>% of Employees Trained</t>
  </si>
  <si>
    <t>Year</t>
  </si>
  <si>
    <t>Kona Low</t>
  </si>
  <si>
    <t>1/1 - 12/31</t>
  </si>
  <si>
    <t>Mauna Loa</t>
  </si>
  <si>
    <t>December Storm</t>
  </si>
  <si>
    <t>Maui Windstorm</t>
  </si>
  <si>
    <t>Hawaii Island Storm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</si>
</sst>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0" xfId="0" applyBorder="1"/>
    <xf numFmtId="0" fontId="0" fillId="34" borderId="10" xfId="0" applyFill="1" applyBorder="1"/>
    <xf numFmtId="0" fontId="0" fillId="33" borderId="10" xfId="0" applyFill="1" applyBorder="1"/>
    <xf numFmtId="0" fontId="0" fillId="0" borderId="12" xfId="0" applyBorder="1"/>
    <xf numFmtId="0" fontId="18" fillId="0" borderId="0" xfId="0" applyFont="1"/>
    <xf numFmtId="0" fontId="16" fillId="0" borderId="10" xfId="0" applyFont="1" applyBorder="1"/>
    <xf numFmtId="164" fontId="0" fillId="0" borderId="10" xfId="0" applyNumberFormat="1" applyFill="1" applyBorder="1"/>
    <xf numFmtId="164" fontId="0" fillId="0" borderId="0" xfId="0" applyNumberFormat="1"/>
    <xf numFmtId="41" fontId="0" fillId="0" borderId="10" xfId="0" applyNumberFormat="1" applyBorder="1"/>
    <xf numFmtId="164" fontId="0" fillId="34" borderId="10" xfId="0" applyNumberFormat="1" applyFill="1" applyBorder="1"/>
    <xf numFmtId="9" fontId="0" fillId="0" borderId="10" xfId="0" applyNumberFormat="1" applyBorder="1"/>
    <xf numFmtId="0" fontId="0" fillId="35" borderId="10" xfId="0" applyFill="1" applyBorder="1"/>
    <xf numFmtId="0" fontId="0" fillId="36" borderId="10" xfId="0" applyFill="1" applyBorder="1"/>
    <xf numFmtId="0" fontId="0" fillId="37" borderId="10" xfId="0" applyFill="1" applyBorder="1"/>
    <xf numFmtId="0" fontId="0" fillId="0" borderId="10" xfId="0" applyBorder="1" applyAlignment="1">
      <alignment horizontal="right"/>
    </xf>
    <xf numFmtId="0" fontId="0" fillId="0" borderId="0" xfId="0" applyFill="1" applyBorder="1"/>
    <xf numFmtId="0" fontId="0" fillId="0" borderId="0" xfId="0" applyFill="1" applyAlignment="1">
      <alignment horizontal="left" vertical="top" wrapText="1"/>
    </xf>
    <xf numFmtId="0" fontId="0" fillId="0" borderId="0" xfId="0" applyFill="1"/>
    <xf numFmtId="0" fontId="0" fillId="0" borderId="0" xfId="0"/>
    <xf numFmtId="0" fontId="16" fillId="38" borderId="10" xfId="0" applyFont="1" applyFill="1" applyBorder="1"/>
    <xf numFmtId="164" fontId="16" fillId="38" borderId="10" xfId="0" applyNumberFormat="1" applyFont="1" applyFill="1" applyBorder="1"/>
    <xf numFmtId="9" fontId="0" fillId="38" borderId="10" xfId="42" applyFont="1" applyFill="1" applyBorder="1"/>
    <xf numFmtId="0" fontId="16" fillId="38" borderId="11" xfId="0" applyFont="1" applyFill="1" applyBorder="1"/>
    <xf numFmtId="0" fontId="16" fillId="0" borderId="0" xfId="0" applyFont="1" applyFill="1" applyBorder="1"/>
    <xf numFmtId="9" fontId="16" fillId="0" borderId="0" xfId="42" applyFont="1" applyFill="1" applyBorder="1"/>
    <xf numFmtId="0" fontId="16" fillId="0" borderId="0" xfId="0" applyFont="1" applyBorder="1"/>
    <xf numFmtId="164" fontId="0" fillId="0" borderId="0" xfId="0" applyNumberFormat="1" applyFill="1" applyBorder="1"/>
    <xf numFmtId="0" fontId="0" fillId="0" borderId="0" xfId="0" applyFill="1" applyAlignment="1">
      <alignment wrapText="1"/>
    </xf>
    <xf numFmtId="41" fontId="0" fillId="0" borderId="10" xfId="0" applyNumberFormat="1" applyFill="1" applyBorder="1"/>
    <xf numFmtId="9" fontId="16" fillId="38" borderId="10" xfId="42" applyFont="1" applyFill="1" applyBorder="1"/>
    <xf numFmtId="0" fontId="16" fillId="0" borderId="0" xfId="0" applyFont="1" applyBorder="1" applyAlignment="1">
      <alignment horizontal="left" vertical="top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  <color rgb="FFD97D31"/>
      <color rgb="FF9494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NIMS Certification</a:t>
            </a:r>
          </a:p>
          <a:p>
            <a:pPr>
              <a:defRPr lang="en-US" b="1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Number of Certification Trainings</a:t>
            </a:r>
          </a:p>
          <a:p>
            <a:pPr>
              <a:defRPr lang="en-US" b="1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Hawaiian Electric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'11b_11c_NIMS_Emergency Resp'!$A$5</c:f>
              <c:strCache>
                <c:ptCount val="1"/>
                <c:pt idx="0">
                  <c:v>ICS 100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'11b_11c_NIMS_Emergency Resp'!b_Year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'11b_11c_NIMS_Emergency Resp'!b_ICS_100</c:f>
              <c:numCache>
                <c:formatCode>General</c:formatCode>
                <c:ptCount val="10"/>
                <c:pt idx="0">
                  <c:v>657</c:v>
                </c:pt>
                <c:pt idx="1">
                  <c:v>64</c:v>
                </c:pt>
                <c:pt idx="2">
                  <c:v>66</c:v>
                </c:pt>
                <c:pt idx="3">
                  <c:v>580</c:v>
                </c:pt>
                <c:pt idx="4">
                  <c:v>334</c:v>
                </c:pt>
                <c:pt idx="5">
                  <c:v>180</c:v>
                </c:pt>
                <c:pt idx="6">
                  <c:v>1067</c:v>
                </c:pt>
                <c:pt idx="7">
                  <c:v>77</c:v>
                </c:pt>
                <c:pt idx="8">
                  <c:v>196</c:v>
                </c:pt>
                <c:pt idx="9">
                  <c:v>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C7-4615-9401-A7EBE7DB1E0F}"/>
            </c:ext>
          </c:extLst>
        </c:ser>
        <c:ser>
          <c:idx val="1"/>
          <c:order val="1"/>
          <c:tx>
            <c:strRef>
              <c:f>'11b_11c_NIMS_Emergency Resp'!$A$6</c:f>
              <c:strCache>
                <c:ptCount val="1"/>
                <c:pt idx="0">
                  <c:v>ICS 200</c:v>
                </c:pt>
              </c:strCache>
            </c:strRef>
          </c:tx>
          <c:spPr>
            <a:solidFill>
              <a:srgbClr val="D97D31"/>
            </a:solidFill>
            <a:ln>
              <a:noFill/>
            </a:ln>
            <a:effectLst/>
          </c:spPr>
          <c:invertIfNegative val="0"/>
          <c:cat>
            <c:numRef>
              <c:f>'11b_11c_NIMS_Emergency Resp'!b_Year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'11b_11c_NIMS_Emergency Resp'!b_ICS_200</c:f>
              <c:numCache>
                <c:formatCode>General</c:formatCode>
                <c:ptCount val="10"/>
                <c:pt idx="0">
                  <c:v>212</c:v>
                </c:pt>
                <c:pt idx="1">
                  <c:v>49</c:v>
                </c:pt>
                <c:pt idx="2">
                  <c:v>44</c:v>
                </c:pt>
                <c:pt idx="3">
                  <c:v>209</c:v>
                </c:pt>
                <c:pt idx="4">
                  <c:v>110</c:v>
                </c:pt>
                <c:pt idx="5">
                  <c:v>152</c:v>
                </c:pt>
                <c:pt idx="6">
                  <c:v>241</c:v>
                </c:pt>
                <c:pt idx="7">
                  <c:v>47</c:v>
                </c:pt>
                <c:pt idx="8">
                  <c:v>54</c:v>
                </c:pt>
                <c:pt idx="9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C7-4615-9401-A7EBE7DB1E0F}"/>
            </c:ext>
          </c:extLst>
        </c:ser>
        <c:ser>
          <c:idx val="2"/>
          <c:order val="2"/>
          <c:tx>
            <c:strRef>
              <c:f>'11b_11c_NIMS_Emergency Resp'!$A$7</c:f>
              <c:strCache>
                <c:ptCount val="1"/>
                <c:pt idx="0">
                  <c:v>ICS 300</c:v>
                </c:pt>
              </c:strCache>
            </c:strRef>
          </c:tx>
          <c:spPr>
            <a:solidFill>
              <a:srgbClr val="949494"/>
            </a:solidFill>
            <a:ln>
              <a:noFill/>
            </a:ln>
            <a:effectLst/>
          </c:spPr>
          <c:invertIfNegative val="0"/>
          <c:cat>
            <c:numRef>
              <c:f>'11b_11c_NIMS_Emergency Resp'!b_Year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'11b_11c_NIMS_Emergency Resp'!b_ICS_300</c:f>
              <c:numCache>
                <c:formatCode>General</c:formatCode>
                <c:ptCount val="10"/>
                <c:pt idx="2">
                  <c:v>12</c:v>
                </c:pt>
                <c:pt idx="3">
                  <c:v>214</c:v>
                </c:pt>
                <c:pt idx="4">
                  <c:v>71</c:v>
                </c:pt>
                <c:pt idx="5">
                  <c:v>83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C7-4615-9401-A7EBE7DB1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70688960"/>
        <c:axId val="670683712"/>
      </c:barChart>
      <c:lineChart>
        <c:grouping val="standard"/>
        <c:varyColors val="0"/>
        <c:ser>
          <c:idx val="3"/>
          <c:order val="3"/>
          <c:tx>
            <c:strRef>
              <c:f>'11b_11c_NIMS_Emergency Resp'!$A$10</c:f>
              <c:strCache>
                <c:ptCount val="1"/>
                <c:pt idx="0">
                  <c:v>% of Employees Trained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'11b_11c_NIMS_Emergency Resp'!b_Year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'11b_11c_NIMS_Emergency Resp'!b_pct_of_Employees_Trained</c:f>
              <c:numCache>
                <c:formatCode>0%</c:formatCode>
                <c:ptCount val="10"/>
                <c:pt idx="0">
                  <c:v>0.30914265385983636</c:v>
                </c:pt>
                <c:pt idx="1">
                  <c:v>4.0603665109593963E-2</c:v>
                </c:pt>
                <c:pt idx="2">
                  <c:v>4.5118343195266274E-2</c:v>
                </c:pt>
                <c:pt idx="3">
                  <c:v>0.3609211946743433</c:v>
                </c:pt>
                <c:pt idx="4">
                  <c:v>0.1877506379876048</c:v>
                </c:pt>
                <c:pt idx="5">
                  <c:v>0.15257352941176472</c:v>
                </c:pt>
                <c:pt idx="6">
                  <c:v>0.49696509863429439</c:v>
                </c:pt>
                <c:pt idx="7">
                  <c:v>4.9520766773162937E-2</c:v>
                </c:pt>
                <c:pt idx="8">
                  <c:v>9.5969289827255277E-2</c:v>
                </c:pt>
                <c:pt idx="9">
                  <c:v>0.2215523737754333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7A-4DD3-B508-EC029AD42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955216"/>
        <c:axId val="608957840"/>
      </c:lineChart>
      <c:dateAx>
        <c:axId val="67068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683712"/>
        <c:crosses val="autoZero"/>
        <c:auto val="0"/>
        <c:lblOffset val="100"/>
        <c:baseTimeUnit val="days"/>
      </c:dateAx>
      <c:valAx>
        <c:axId val="67068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Employees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688960"/>
        <c:crosses val="autoZero"/>
        <c:crossBetween val="between"/>
      </c:valAx>
      <c:valAx>
        <c:axId val="60895784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955216"/>
        <c:crosses val="max"/>
        <c:crossBetween val="between"/>
      </c:valAx>
      <c:catAx>
        <c:axId val="608955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8957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Emergency Response Training</a:t>
            </a:r>
          </a:p>
          <a:p>
            <a:pPr>
              <a:defRPr b="1"/>
            </a:pPr>
            <a:r>
              <a:rPr lang="en-US" b="1"/>
              <a:t>Hawaiian Electric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'11b_11c_NIMS_Emergency Resp'!$A$44</c:f>
              <c:strCache>
                <c:ptCount val="1"/>
                <c:pt idx="0">
                  <c:v>Annual Exercise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'11b_11c_NIMS_Emergency Resp'!c_Year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'11b_11c_NIMS_Emergency Resp'!c_Annual_Exercise</c:f>
              <c:numCache>
                <c:formatCode>_(* #,##0_);_(* \(#,##0\);_(* "-"_);_(@_)</c:formatCode>
                <c:ptCount val="1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0</c:v>
                </c:pt>
                <c:pt idx="7">
                  <c:v>0</c:v>
                </c:pt>
                <c:pt idx="8">
                  <c:v>132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41-40E1-9558-487119C348B6}"/>
            </c:ext>
          </c:extLst>
        </c:ser>
        <c:ser>
          <c:idx val="1"/>
          <c:order val="1"/>
          <c:tx>
            <c:strRef>
              <c:f>'11b_11c_NIMS_Emergency Resp'!$A$45</c:f>
              <c:strCache>
                <c:ptCount val="1"/>
                <c:pt idx="0">
                  <c:v>Activations</c:v>
                </c:pt>
              </c:strCache>
            </c:strRef>
          </c:tx>
          <c:spPr>
            <a:solidFill>
              <a:srgbClr val="D97D3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'11b_11c_NIMS_Emergency Resp'!c_Year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'11b_11c_NIMS_Emergency Resp'!c_Activations</c:f>
              <c:numCache>
                <c:formatCode>_(* #,##0_);_(* \(#,##0\);_(* "-"??_);_(@_)</c:formatCode>
                <c:ptCount val="10"/>
                <c:pt idx="0">
                  <c:v>275</c:v>
                </c:pt>
                <c:pt idx="1">
                  <c:v>135</c:v>
                </c:pt>
                <c:pt idx="2">
                  <c:v>40</c:v>
                </c:pt>
                <c:pt idx="3">
                  <c:v>0</c:v>
                </c:pt>
                <c:pt idx="4">
                  <c:v>570</c:v>
                </c:pt>
                <c:pt idx="5">
                  <c:v>140</c:v>
                </c:pt>
                <c:pt idx="6">
                  <c:v>242</c:v>
                </c:pt>
                <c:pt idx="7">
                  <c:v>328</c:v>
                </c:pt>
                <c:pt idx="8">
                  <c:v>135</c:v>
                </c:pt>
                <c:pt idx="9">
                  <c:v>830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41-40E1-9558-487119C34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80600280"/>
        <c:axId val="680592736"/>
      </c:barChart>
      <c:lineChart>
        <c:grouping val="standard"/>
        <c:varyColors val="0"/>
        <c:ser>
          <c:idx val="2"/>
          <c:order val="2"/>
          <c:tx>
            <c:strRef>
              <c:f>'11b_11c_NIMS_Emergency Resp'!$A$48</c:f>
              <c:strCache>
                <c:ptCount val="1"/>
                <c:pt idx="0">
                  <c:v>% of Employees Trained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'11b_11c_NIMS_Emergency Resp'!c_pct_of_Employees_Trained</c:f>
              <c:numCache>
                <c:formatCode>0%</c:formatCode>
                <c:ptCount val="10"/>
                <c:pt idx="0">
                  <c:v>0.20455353966559944</c:v>
                </c:pt>
                <c:pt idx="1">
                  <c:v>0.15630614444843693</c:v>
                </c:pt>
                <c:pt idx="2">
                  <c:v>0.1257396449704142</c:v>
                </c:pt>
                <c:pt idx="3">
                  <c:v>0.10795250089960418</c:v>
                </c:pt>
                <c:pt idx="4">
                  <c:v>0.31717098067808969</c:v>
                </c:pt>
                <c:pt idx="5">
                  <c:v>0.16176470588235295</c:v>
                </c:pt>
                <c:pt idx="6">
                  <c:v>9.1805766312594836E-2</c:v>
                </c:pt>
                <c:pt idx="7">
                  <c:v>0.13099041533546327</c:v>
                </c:pt>
                <c:pt idx="8">
                  <c:v>0.10249520153550863</c:v>
                </c:pt>
                <c:pt idx="9">
                  <c:v>0.31226486079759219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A5-414F-97EE-3A7404503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616152"/>
        <c:axId val="615612872"/>
      </c:lineChart>
      <c:catAx>
        <c:axId val="680600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0592736"/>
        <c:crosses val="autoZero"/>
        <c:auto val="1"/>
        <c:lblAlgn val="ctr"/>
        <c:lblOffset val="100"/>
        <c:noMultiLvlLbl val="0"/>
      </c:catAx>
      <c:valAx>
        <c:axId val="68059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Number of Employees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9444444444444448E-2"/>
              <c:y val="0.317519685039370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0600280"/>
        <c:crosses val="autoZero"/>
        <c:crossBetween val="between"/>
      </c:valAx>
      <c:valAx>
        <c:axId val="61561287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616152"/>
        <c:crosses val="max"/>
        <c:crossBetween val="between"/>
      </c:valAx>
      <c:catAx>
        <c:axId val="615616152"/>
        <c:scaling>
          <c:orientation val="minMax"/>
        </c:scaling>
        <c:delete val="1"/>
        <c:axPos val="b"/>
        <c:majorTickMark val="out"/>
        <c:minorTickMark val="none"/>
        <c:tickLblPos val="nextTo"/>
        <c:crossAx val="6156128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65495</xdr:colOff>
      <xdr:row>17</xdr:row>
      <xdr:rowOff>63873</xdr:rowOff>
    </xdr:from>
    <xdr:to>
      <xdr:col>10</xdr:col>
      <xdr:colOff>406005</xdr:colOff>
      <xdr:row>40</xdr:row>
      <xdr:rowOff>67683</xdr:rowOff>
    </xdr:to>
    <xdr:graphicFrame macro="">
      <xdr:nvGraphicFramePr>
        <xdr:cNvPr id="6" name="11b_nims_certificatio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65494</xdr:colOff>
      <xdr:row>49</xdr:row>
      <xdr:rowOff>66789</xdr:rowOff>
    </xdr:from>
    <xdr:to>
      <xdr:col>10</xdr:col>
      <xdr:colOff>406004</xdr:colOff>
      <xdr:row>72</xdr:row>
      <xdr:rowOff>62979</xdr:rowOff>
    </xdr:to>
    <xdr:graphicFrame macro="">
      <xdr:nvGraphicFramePr>
        <xdr:cNvPr id="4" name="11c_emerg_response_traini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77EDF-39C4-4608-94FE-82C91D268244}">
  <sheetPr codeName="Sheet1"/>
  <dimension ref="A1:N107"/>
  <sheetViews>
    <sheetView tabSelected="1" zoomScaleNormal="100" workbookViewId="0"/>
  </sheetViews>
  <sheetFormatPr defaultRowHeight="14.4" x14ac:dyDescent="0.3"/>
  <cols>
    <col min="1" max="1" width="23.5546875" customWidth="1"/>
    <col min="2" max="2" width="11.109375" customWidth="1"/>
    <col min="3" max="3" width="10.33203125" bestFit="1" customWidth="1"/>
    <col min="4" max="9" width="7" bestFit="1" customWidth="1"/>
    <col min="10" max="11" width="7.88671875" bestFit="1" customWidth="1"/>
    <col min="13" max="14" width="9.109375" customWidth="1"/>
  </cols>
  <sheetData>
    <row r="1" spans="1:14" x14ac:dyDescent="0.3">
      <c r="A1" s="19" t="s">
        <v>36</v>
      </c>
      <c r="N1" s="28"/>
    </row>
    <row r="2" spans="1:14" x14ac:dyDescent="0.3">
      <c r="A2" s="19" t="s">
        <v>37</v>
      </c>
      <c r="M2" s="17"/>
    </row>
    <row r="3" spans="1:14" x14ac:dyDescent="0.3">
      <c r="A3" t="s">
        <v>27</v>
      </c>
      <c r="M3" s="17"/>
    </row>
    <row r="4" spans="1:14" x14ac:dyDescent="0.3">
      <c r="A4" s="1" t="s">
        <v>40</v>
      </c>
      <c r="B4" s="3" t="s">
        <v>33</v>
      </c>
      <c r="C4" s="3">
        <v>2014</v>
      </c>
      <c r="D4" s="3">
        <v>2015</v>
      </c>
      <c r="E4" s="3">
        <v>2016</v>
      </c>
      <c r="F4" s="3">
        <v>2017</v>
      </c>
      <c r="G4" s="3">
        <v>2018</v>
      </c>
      <c r="H4" s="3">
        <v>2019</v>
      </c>
      <c r="I4" s="3">
        <v>2020</v>
      </c>
      <c r="J4" s="3">
        <v>2021</v>
      </c>
      <c r="K4" s="3">
        <v>2022</v>
      </c>
      <c r="L4" s="3">
        <v>2023</v>
      </c>
      <c r="M4" s="17"/>
    </row>
    <row r="5" spans="1:14" x14ac:dyDescent="0.3">
      <c r="A5" s="1" t="s">
        <v>2</v>
      </c>
      <c r="B5" s="1">
        <v>23</v>
      </c>
      <c r="C5" s="1">
        <v>657</v>
      </c>
      <c r="D5" s="1">
        <v>64</v>
      </c>
      <c r="E5" s="1">
        <v>66</v>
      </c>
      <c r="F5" s="1">
        <v>580</v>
      </c>
      <c r="G5" s="1">
        <v>334</v>
      </c>
      <c r="H5" s="1">
        <v>180</v>
      </c>
      <c r="I5" s="1">
        <v>1067</v>
      </c>
      <c r="J5" s="1">
        <v>77</v>
      </c>
      <c r="K5" s="1">
        <v>196</v>
      </c>
      <c r="L5" s="1">
        <v>241</v>
      </c>
      <c r="M5" s="17"/>
    </row>
    <row r="6" spans="1:14" x14ac:dyDescent="0.3">
      <c r="A6" s="1" t="s">
        <v>3</v>
      </c>
      <c r="B6" s="1">
        <v>23</v>
      </c>
      <c r="C6" s="1">
        <v>212</v>
      </c>
      <c r="D6" s="1">
        <v>49</v>
      </c>
      <c r="E6" s="1">
        <v>44</v>
      </c>
      <c r="F6" s="1">
        <v>209</v>
      </c>
      <c r="G6" s="1">
        <v>110</v>
      </c>
      <c r="H6" s="1">
        <v>152</v>
      </c>
      <c r="I6" s="1">
        <v>241</v>
      </c>
      <c r="J6" s="1">
        <v>47</v>
      </c>
      <c r="K6" s="1">
        <v>54</v>
      </c>
      <c r="L6" s="1">
        <v>150</v>
      </c>
      <c r="M6" s="17"/>
    </row>
    <row r="7" spans="1:14" x14ac:dyDescent="0.3">
      <c r="A7" s="1" t="s">
        <v>4</v>
      </c>
      <c r="B7" s="1">
        <v>3</v>
      </c>
      <c r="C7" s="1"/>
      <c r="D7" s="1"/>
      <c r="E7" s="1">
        <v>12</v>
      </c>
      <c r="F7" s="1">
        <v>214</v>
      </c>
      <c r="G7" s="1">
        <v>71</v>
      </c>
      <c r="H7" s="1">
        <v>83</v>
      </c>
      <c r="I7" s="1">
        <v>2</v>
      </c>
      <c r="J7" s="1">
        <v>0</v>
      </c>
      <c r="K7" s="1">
        <v>0</v>
      </c>
      <c r="L7" s="1">
        <v>197</v>
      </c>
      <c r="M7" s="17"/>
    </row>
    <row r="8" spans="1:14" x14ac:dyDescent="0.3">
      <c r="A8" s="20" t="s">
        <v>0</v>
      </c>
      <c r="B8" s="20">
        <f>SUM(B5:B7)</f>
        <v>49</v>
      </c>
      <c r="C8" s="20">
        <f t="shared" ref="C8:J8" si="0">SUM(C5:C7)</f>
        <v>869</v>
      </c>
      <c r="D8" s="20">
        <f t="shared" si="0"/>
        <v>113</v>
      </c>
      <c r="E8" s="20">
        <f t="shared" si="0"/>
        <v>122</v>
      </c>
      <c r="F8" s="20">
        <f t="shared" si="0"/>
        <v>1003</v>
      </c>
      <c r="G8" s="20">
        <f t="shared" si="0"/>
        <v>515</v>
      </c>
      <c r="H8" s="20">
        <f t="shared" si="0"/>
        <v>415</v>
      </c>
      <c r="I8" s="20">
        <f t="shared" si="0"/>
        <v>1310</v>
      </c>
      <c r="J8" s="20">
        <f t="shared" si="0"/>
        <v>124</v>
      </c>
      <c r="K8" s="20">
        <f>SUM(K5:K7)</f>
        <v>250</v>
      </c>
      <c r="L8" s="20">
        <f>SUM(L5:L7)</f>
        <v>588</v>
      </c>
      <c r="M8" s="17"/>
    </row>
    <row r="9" spans="1:14" x14ac:dyDescent="0.3">
      <c r="A9" s="1" t="s">
        <v>38</v>
      </c>
      <c r="B9" s="1">
        <v>2801</v>
      </c>
      <c r="C9" s="1">
        <v>2811</v>
      </c>
      <c r="D9" s="1">
        <v>2783</v>
      </c>
      <c r="E9" s="1">
        <v>2704</v>
      </c>
      <c r="F9" s="1">
        <v>2779</v>
      </c>
      <c r="G9" s="1">
        <v>2743</v>
      </c>
      <c r="H9" s="1">
        <v>2720</v>
      </c>
      <c r="I9" s="1">
        <v>2636</v>
      </c>
      <c r="J9" s="1">
        <v>2504</v>
      </c>
      <c r="K9" s="1">
        <v>2605</v>
      </c>
      <c r="L9" s="1">
        <v>2654</v>
      </c>
      <c r="M9" s="17"/>
    </row>
    <row r="10" spans="1:14" x14ac:dyDescent="0.3">
      <c r="A10" s="20" t="s">
        <v>39</v>
      </c>
      <c r="B10" s="22">
        <f>B8/B9</f>
        <v>1.7493752231345947E-2</v>
      </c>
      <c r="C10" s="22">
        <f>C8/C9</f>
        <v>0.30914265385983636</v>
      </c>
      <c r="D10" s="22">
        <f t="shared" ref="D10" si="1">D8/D9</f>
        <v>4.0603665109593963E-2</v>
      </c>
      <c r="E10" s="22">
        <f t="shared" ref="E10" si="2">E8/E9</f>
        <v>4.5118343195266274E-2</v>
      </c>
      <c r="F10" s="22">
        <f t="shared" ref="F10" si="3">F8/F9</f>
        <v>0.3609211946743433</v>
      </c>
      <c r="G10" s="22">
        <f t="shared" ref="G10" si="4">G8/G9</f>
        <v>0.1877506379876048</v>
      </c>
      <c r="H10" s="22">
        <f t="shared" ref="H10" si="5">H8/H9</f>
        <v>0.15257352941176472</v>
      </c>
      <c r="I10" s="22">
        <f t="shared" ref="I10:K10" si="6">I8/I9</f>
        <v>0.49696509863429439</v>
      </c>
      <c r="J10" s="22">
        <f t="shared" si="6"/>
        <v>4.9520766773162937E-2</v>
      </c>
      <c r="K10" s="22">
        <f t="shared" si="6"/>
        <v>9.5969289827255277E-2</v>
      </c>
      <c r="L10" s="22">
        <f t="shared" ref="L10" si="7">L8/L9</f>
        <v>0.2215523737754333</v>
      </c>
      <c r="M10" s="17"/>
    </row>
    <row r="11" spans="1:14" x14ac:dyDescent="0.3">
      <c r="M11" s="17"/>
    </row>
    <row r="12" spans="1:14" s="19" customFormat="1" x14ac:dyDescent="0.3">
      <c r="B12" s="19" t="s">
        <v>0</v>
      </c>
      <c r="M12" s="17"/>
    </row>
    <row r="13" spans="1:14" s="19" customFormat="1" x14ac:dyDescent="0.3">
      <c r="A13" s="19" t="s">
        <v>2</v>
      </c>
      <c r="B13" s="19">
        <f>SUM(B5:K5)</f>
        <v>3244</v>
      </c>
      <c r="M13" s="17"/>
    </row>
    <row r="14" spans="1:14" s="19" customFormat="1" x14ac:dyDescent="0.3">
      <c r="A14" s="19" t="s">
        <v>3</v>
      </c>
      <c r="B14" s="19">
        <f t="shared" ref="B14:B15" si="8">SUM(B6:K6)</f>
        <v>1141</v>
      </c>
      <c r="M14" s="17"/>
    </row>
    <row r="15" spans="1:14" s="19" customFormat="1" x14ac:dyDescent="0.3">
      <c r="A15" s="19" t="s">
        <v>4</v>
      </c>
      <c r="B15" s="19">
        <f t="shared" si="8"/>
        <v>385</v>
      </c>
      <c r="M15" s="17"/>
    </row>
    <row r="16" spans="1:14" s="19" customFormat="1" x14ac:dyDescent="0.3">
      <c r="A16" s="23" t="s">
        <v>0</v>
      </c>
      <c r="B16" s="4">
        <f>SUM(B13:B15)</f>
        <v>4770</v>
      </c>
      <c r="M16" s="17"/>
    </row>
    <row r="17" spans="1:13" s="19" customFormat="1" x14ac:dyDescent="0.3">
      <c r="M17" s="17"/>
    </row>
    <row r="18" spans="1:13" s="19" customFormat="1" x14ac:dyDescent="0.3">
      <c r="M18" s="17"/>
    </row>
    <row r="19" spans="1:13" s="19" customFormat="1" x14ac:dyDescent="0.3">
      <c r="M19" s="17"/>
    </row>
    <row r="20" spans="1:13" s="19" customFormat="1" x14ac:dyDescent="0.3">
      <c r="M20" s="17"/>
    </row>
    <row r="21" spans="1:13" s="19" customFormat="1" x14ac:dyDescent="0.3">
      <c r="M21" s="17"/>
    </row>
    <row r="22" spans="1:13" s="19" customFormat="1" x14ac:dyDescent="0.3">
      <c r="M22" s="17"/>
    </row>
    <row r="23" spans="1:13" s="19" customFormat="1" x14ac:dyDescent="0.3">
      <c r="M23" s="17"/>
    </row>
    <row r="24" spans="1:13" s="19" customFormat="1" x14ac:dyDescent="0.3">
      <c r="M24" s="17"/>
    </row>
    <row r="25" spans="1:13" x14ac:dyDescent="0.3">
      <c r="M25" s="17"/>
    </row>
    <row r="26" spans="1:13" x14ac:dyDescent="0.3">
      <c r="M26" s="17"/>
    </row>
    <row r="27" spans="1:13" x14ac:dyDescent="0.3">
      <c r="M27" s="17"/>
    </row>
    <row r="28" spans="1:13" x14ac:dyDescent="0.3">
      <c r="A28" s="16"/>
      <c r="M28" s="17"/>
    </row>
    <row r="29" spans="1:13" x14ac:dyDescent="0.3">
      <c r="M29" s="17"/>
    </row>
    <row r="30" spans="1:13" x14ac:dyDescent="0.3">
      <c r="M30" s="17"/>
    </row>
    <row r="31" spans="1:13" x14ac:dyDescent="0.3">
      <c r="M31" s="17"/>
    </row>
    <row r="32" spans="1:13" x14ac:dyDescent="0.3">
      <c r="M32" s="17"/>
    </row>
    <row r="33" spans="1:13" x14ac:dyDescent="0.3">
      <c r="M33" s="17"/>
    </row>
    <row r="34" spans="1:13" x14ac:dyDescent="0.3">
      <c r="M34" s="17"/>
    </row>
    <row r="35" spans="1:13" x14ac:dyDescent="0.3">
      <c r="M35" s="17"/>
    </row>
    <row r="36" spans="1:13" x14ac:dyDescent="0.3">
      <c r="M36" s="17"/>
    </row>
    <row r="37" spans="1:13" x14ac:dyDescent="0.3">
      <c r="M37" s="17"/>
    </row>
    <row r="38" spans="1:13" s="19" customFormat="1" x14ac:dyDescent="0.3">
      <c r="M38" s="17"/>
    </row>
    <row r="39" spans="1:13" s="19" customFormat="1" x14ac:dyDescent="0.3">
      <c r="M39" s="17"/>
    </row>
    <row r="40" spans="1:13" x14ac:dyDescent="0.3">
      <c r="M40" s="17"/>
    </row>
    <row r="41" spans="1:13" x14ac:dyDescent="0.3">
      <c r="M41" s="17"/>
    </row>
    <row r="42" spans="1:13" x14ac:dyDescent="0.3">
      <c r="A42" t="s">
        <v>35</v>
      </c>
      <c r="M42" s="17"/>
    </row>
    <row r="43" spans="1:13" x14ac:dyDescent="0.3">
      <c r="A43" s="1" t="s">
        <v>40</v>
      </c>
      <c r="B43" s="3" t="s">
        <v>5</v>
      </c>
      <c r="C43" s="3">
        <v>2014</v>
      </c>
      <c r="D43" s="3">
        <v>2015</v>
      </c>
      <c r="E43" s="3">
        <v>2016</v>
      </c>
      <c r="F43" s="3">
        <v>2017</v>
      </c>
      <c r="G43" s="3">
        <v>2018</v>
      </c>
      <c r="H43" s="3">
        <v>2019</v>
      </c>
      <c r="I43" s="3">
        <v>2020</v>
      </c>
      <c r="J43" s="3">
        <v>2021</v>
      </c>
      <c r="K43" s="3">
        <v>2022</v>
      </c>
      <c r="L43" s="3">
        <v>2023</v>
      </c>
      <c r="M43" s="17"/>
    </row>
    <row r="44" spans="1:13" x14ac:dyDescent="0.3">
      <c r="A44" s="6" t="s">
        <v>28</v>
      </c>
      <c r="B44" s="9">
        <v>300</v>
      </c>
      <c r="C44" s="9">
        <v>300</v>
      </c>
      <c r="D44" s="9">
        <v>300</v>
      </c>
      <c r="E44" s="9">
        <v>300</v>
      </c>
      <c r="F44" s="9">
        <v>300</v>
      </c>
      <c r="G44" s="9">
        <v>300</v>
      </c>
      <c r="H44" s="9">
        <v>300</v>
      </c>
      <c r="I44" s="9">
        <v>0</v>
      </c>
      <c r="J44" s="9">
        <v>0</v>
      </c>
      <c r="K44" s="29">
        <v>132</v>
      </c>
      <c r="L44" s="29">
        <v>0</v>
      </c>
      <c r="M44" s="17"/>
    </row>
    <row r="45" spans="1:13" x14ac:dyDescent="0.3">
      <c r="A45" s="6" t="s">
        <v>6</v>
      </c>
      <c r="B45" s="7" t="s">
        <v>1</v>
      </c>
      <c r="C45" s="7">
        <f t="shared" ref="C45:I45" si="9">SUM(C76:C96)</f>
        <v>275</v>
      </c>
      <c r="D45" s="7">
        <f t="shared" si="9"/>
        <v>135</v>
      </c>
      <c r="E45" s="7">
        <f t="shared" si="9"/>
        <v>40</v>
      </c>
      <c r="F45" s="7">
        <f t="shared" si="9"/>
        <v>0</v>
      </c>
      <c r="G45" s="7">
        <f t="shared" si="9"/>
        <v>570</v>
      </c>
      <c r="H45" s="7">
        <f t="shared" si="9"/>
        <v>140</v>
      </c>
      <c r="I45" s="7">
        <f t="shared" si="9"/>
        <v>242</v>
      </c>
      <c r="J45" s="7">
        <f>SUM(J76:J96)</f>
        <v>328</v>
      </c>
      <c r="K45" s="7">
        <v>135</v>
      </c>
      <c r="L45" s="7">
        <v>830</v>
      </c>
      <c r="M45" s="17"/>
    </row>
    <row r="46" spans="1:13" x14ac:dyDescent="0.3">
      <c r="A46" s="20" t="s">
        <v>30</v>
      </c>
      <c r="B46" s="21">
        <v>300</v>
      </c>
      <c r="C46" s="21">
        <f>SUM(C44:C45)</f>
        <v>575</v>
      </c>
      <c r="D46" s="21">
        <f t="shared" ref="D46:K46" si="10">SUM(D44:D45)</f>
        <v>435</v>
      </c>
      <c r="E46" s="21">
        <f t="shared" si="10"/>
        <v>340</v>
      </c>
      <c r="F46" s="21">
        <f t="shared" si="10"/>
        <v>300</v>
      </c>
      <c r="G46" s="21">
        <f t="shared" si="10"/>
        <v>870</v>
      </c>
      <c r="H46" s="21">
        <f t="shared" si="10"/>
        <v>440</v>
      </c>
      <c r="I46" s="21">
        <f t="shared" si="10"/>
        <v>242</v>
      </c>
      <c r="J46" s="21">
        <f t="shared" si="10"/>
        <v>328</v>
      </c>
      <c r="K46" s="21">
        <f t="shared" si="10"/>
        <v>267</v>
      </c>
      <c r="L46" s="21">
        <f t="shared" ref="L46" si="11">SUM(L44:L45)</f>
        <v>830</v>
      </c>
      <c r="M46" s="17"/>
    </row>
    <row r="47" spans="1:13" x14ac:dyDescent="0.3">
      <c r="A47" s="6" t="s">
        <v>38</v>
      </c>
      <c r="B47" s="7">
        <v>2801</v>
      </c>
      <c r="C47" s="7">
        <v>2811</v>
      </c>
      <c r="D47" s="7">
        <v>2783</v>
      </c>
      <c r="E47" s="7">
        <v>2704</v>
      </c>
      <c r="F47" s="7">
        <v>2779</v>
      </c>
      <c r="G47" s="7">
        <v>2743</v>
      </c>
      <c r="H47" s="7">
        <v>2720</v>
      </c>
      <c r="I47" s="7">
        <v>2636</v>
      </c>
      <c r="J47" s="7">
        <v>2504</v>
      </c>
      <c r="K47" s="1">
        <v>2605</v>
      </c>
      <c r="L47" s="1">
        <v>2658</v>
      </c>
      <c r="M47" s="18"/>
    </row>
    <row r="48" spans="1:13" s="19" customFormat="1" x14ac:dyDescent="0.3">
      <c r="A48" s="20" t="s">
        <v>39</v>
      </c>
      <c r="B48" s="30">
        <f>B46/B47</f>
        <v>0.10710460549803641</v>
      </c>
      <c r="C48" s="30">
        <f>C46/C47</f>
        <v>0.20455353966559944</v>
      </c>
      <c r="D48" s="30">
        <f t="shared" ref="D48" si="12">D46/D47</f>
        <v>0.15630614444843693</v>
      </c>
      <c r="E48" s="30">
        <f t="shared" ref="E48" si="13">E46/E47</f>
        <v>0.1257396449704142</v>
      </c>
      <c r="F48" s="30">
        <f t="shared" ref="F48" si="14">F46/F47</f>
        <v>0.10795250089960418</v>
      </c>
      <c r="G48" s="30">
        <f t="shared" ref="G48" si="15">G46/G47</f>
        <v>0.31717098067808969</v>
      </c>
      <c r="H48" s="30">
        <f t="shared" ref="H48" si="16">H46/H47</f>
        <v>0.16176470588235295</v>
      </c>
      <c r="I48" s="30">
        <f t="shared" ref="I48:K48" si="17">I46/I47</f>
        <v>9.1805766312594836E-2</v>
      </c>
      <c r="J48" s="30">
        <f t="shared" si="17"/>
        <v>0.13099041533546327</v>
      </c>
      <c r="K48" s="30">
        <f t="shared" si="17"/>
        <v>0.10249520153550863</v>
      </c>
      <c r="L48" s="30">
        <f t="shared" ref="L48" si="18">L46/L47</f>
        <v>0.31226486079759219</v>
      </c>
      <c r="M48" s="18"/>
    </row>
    <row r="49" spans="1:13" s="19" customFormat="1" x14ac:dyDescent="0.3">
      <c r="A49" s="24"/>
      <c r="B49" s="25"/>
      <c r="C49" s="25"/>
      <c r="D49" s="25"/>
      <c r="E49" s="25"/>
      <c r="F49" s="25"/>
      <c r="G49" s="25"/>
      <c r="H49" s="25"/>
      <c r="I49" s="25"/>
      <c r="J49" s="25"/>
      <c r="M49" s="18"/>
    </row>
    <row r="50" spans="1:13" s="19" customFormat="1" x14ac:dyDescent="0.3">
      <c r="A50" s="24"/>
      <c r="B50" s="25"/>
      <c r="C50" s="25"/>
      <c r="D50" s="25"/>
      <c r="E50" s="25"/>
      <c r="F50" s="25"/>
      <c r="G50" s="25"/>
      <c r="H50" s="25"/>
      <c r="I50" s="25"/>
      <c r="J50" s="25"/>
      <c r="M50" s="18"/>
    </row>
    <row r="51" spans="1:13" s="19" customFormat="1" x14ac:dyDescent="0.3">
      <c r="A51" s="24"/>
      <c r="B51" s="25"/>
      <c r="C51" s="25"/>
      <c r="D51" s="25"/>
      <c r="E51" s="25"/>
      <c r="F51" s="25"/>
      <c r="G51" s="25"/>
      <c r="H51" s="25"/>
      <c r="I51" s="25"/>
      <c r="J51" s="25"/>
      <c r="M51" s="18"/>
    </row>
    <row r="52" spans="1:13" s="19" customFormat="1" x14ac:dyDescent="0.3">
      <c r="A52" s="24"/>
      <c r="B52" s="25"/>
      <c r="C52" s="25"/>
      <c r="D52" s="25"/>
      <c r="E52" s="25"/>
      <c r="F52" s="25"/>
      <c r="G52" s="25"/>
      <c r="H52" s="25"/>
      <c r="I52" s="25"/>
      <c r="J52" s="25"/>
      <c r="M52" s="18"/>
    </row>
    <row r="53" spans="1:13" s="19" customFormat="1" x14ac:dyDescent="0.3">
      <c r="A53" s="24"/>
      <c r="B53" s="25"/>
      <c r="C53" s="25"/>
      <c r="D53" s="25"/>
      <c r="E53" s="25"/>
      <c r="F53" s="25"/>
      <c r="G53" s="25"/>
      <c r="H53" s="25"/>
      <c r="I53" s="25"/>
      <c r="J53" s="25"/>
      <c r="M53" s="18"/>
    </row>
    <row r="54" spans="1:13" s="19" customFormat="1" x14ac:dyDescent="0.3">
      <c r="A54" s="24"/>
      <c r="B54" s="25"/>
      <c r="C54" s="25"/>
      <c r="D54" s="25"/>
      <c r="E54" s="25"/>
      <c r="F54" s="25"/>
      <c r="G54" s="25"/>
      <c r="H54" s="25"/>
      <c r="I54" s="25"/>
      <c r="J54" s="25"/>
      <c r="M54" s="18"/>
    </row>
    <row r="55" spans="1:13" s="19" customFormat="1" x14ac:dyDescent="0.3">
      <c r="A55" s="24"/>
      <c r="B55" s="25"/>
      <c r="C55" s="25"/>
      <c r="D55" s="25"/>
      <c r="E55" s="25"/>
      <c r="F55" s="25"/>
      <c r="G55" s="25"/>
      <c r="H55" s="25"/>
      <c r="I55" s="25"/>
      <c r="J55" s="25"/>
      <c r="M55" s="18"/>
    </row>
    <row r="56" spans="1:13" s="19" customFormat="1" x14ac:dyDescent="0.3">
      <c r="A56" s="24"/>
      <c r="B56" s="25"/>
      <c r="C56" s="25"/>
      <c r="D56" s="25"/>
      <c r="E56" s="25"/>
      <c r="F56" s="25"/>
      <c r="G56" s="25"/>
      <c r="H56" s="25"/>
      <c r="I56" s="25"/>
      <c r="J56" s="25"/>
      <c r="M56" s="18"/>
    </row>
    <row r="57" spans="1:13" s="19" customFormat="1" x14ac:dyDescent="0.3">
      <c r="A57" s="24"/>
      <c r="B57" s="25"/>
      <c r="C57" s="25"/>
      <c r="D57" s="25"/>
      <c r="E57" s="25"/>
      <c r="F57" s="25"/>
      <c r="G57" s="25"/>
      <c r="H57" s="25"/>
      <c r="I57" s="25"/>
      <c r="J57" s="25"/>
      <c r="M57" s="18"/>
    </row>
    <row r="58" spans="1:13" s="19" customFormat="1" x14ac:dyDescent="0.3">
      <c r="A58" s="24"/>
      <c r="B58" s="25"/>
      <c r="C58" s="25"/>
      <c r="D58" s="25"/>
      <c r="E58" s="25"/>
      <c r="F58" s="25"/>
      <c r="G58" s="25"/>
      <c r="H58" s="25"/>
      <c r="I58" s="25"/>
      <c r="J58" s="25"/>
      <c r="M58" s="18"/>
    </row>
    <row r="59" spans="1:13" s="19" customFormat="1" x14ac:dyDescent="0.3">
      <c r="A59" s="24"/>
      <c r="B59" s="25"/>
      <c r="C59" s="25"/>
      <c r="D59" s="25"/>
      <c r="E59" s="25"/>
      <c r="F59" s="25"/>
      <c r="G59" s="25"/>
      <c r="H59" s="25"/>
      <c r="I59" s="25"/>
      <c r="J59" s="25"/>
      <c r="M59" s="18"/>
    </row>
    <row r="60" spans="1:13" s="19" customFormat="1" x14ac:dyDescent="0.3">
      <c r="A60" s="24"/>
      <c r="B60" s="25"/>
      <c r="C60" s="25"/>
      <c r="D60" s="25"/>
      <c r="E60" s="25"/>
      <c r="F60" s="25"/>
      <c r="G60" s="25"/>
      <c r="H60" s="25"/>
      <c r="I60" s="25"/>
      <c r="J60" s="25"/>
      <c r="M60" s="18"/>
    </row>
    <row r="61" spans="1:13" s="19" customFormat="1" x14ac:dyDescent="0.3">
      <c r="A61" s="24"/>
      <c r="B61" s="25"/>
      <c r="C61" s="25"/>
      <c r="D61" s="25"/>
      <c r="E61" s="25"/>
      <c r="F61" s="25"/>
      <c r="G61" s="25"/>
      <c r="H61" s="25"/>
      <c r="I61" s="25"/>
      <c r="J61" s="25"/>
      <c r="M61" s="18"/>
    </row>
    <row r="62" spans="1:13" s="19" customFormat="1" x14ac:dyDescent="0.3">
      <c r="A62" s="24"/>
      <c r="B62" s="25"/>
      <c r="C62" s="25"/>
      <c r="D62" s="25"/>
      <c r="E62" s="25"/>
      <c r="F62" s="25"/>
      <c r="G62" s="25"/>
      <c r="H62" s="25"/>
      <c r="I62" s="25"/>
      <c r="J62" s="25"/>
      <c r="M62" s="18"/>
    </row>
    <row r="63" spans="1:13" s="19" customFormat="1" x14ac:dyDescent="0.3">
      <c r="A63" s="24"/>
      <c r="B63" s="25"/>
      <c r="C63" s="25"/>
      <c r="D63" s="25"/>
      <c r="E63" s="25"/>
      <c r="F63" s="25"/>
      <c r="G63" s="25"/>
      <c r="H63" s="25"/>
      <c r="I63" s="25"/>
      <c r="J63" s="25"/>
      <c r="M63" s="18"/>
    </row>
    <row r="64" spans="1:13" s="19" customFormat="1" x14ac:dyDescent="0.3">
      <c r="A64" s="24"/>
      <c r="B64" s="25"/>
      <c r="C64" s="25"/>
      <c r="D64" s="25"/>
      <c r="E64" s="25"/>
      <c r="F64" s="25"/>
      <c r="G64" s="25"/>
      <c r="H64" s="25"/>
      <c r="I64" s="25"/>
      <c r="J64" s="25"/>
      <c r="M64" s="18"/>
    </row>
    <row r="65" spans="1:13" s="19" customFormat="1" x14ac:dyDescent="0.3">
      <c r="A65" s="24"/>
      <c r="B65" s="25"/>
      <c r="C65" s="25"/>
      <c r="D65" s="25"/>
      <c r="E65" s="25"/>
      <c r="F65" s="25"/>
      <c r="G65" s="25"/>
      <c r="H65" s="25"/>
      <c r="I65" s="25"/>
      <c r="J65" s="25"/>
      <c r="M65" s="18"/>
    </row>
    <row r="66" spans="1:13" s="19" customFormat="1" x14ac:dyDescent="0.3">
      <c r="A66" s="24"/>
      <c r="B66" s="25"/>
      <c r="C66" s="25"/>
      <c r="D66" s="25"/>
      <c r="E66" s="25"/>
      <c r="F66" s="25"/>
      <c r="G66" s="25"/>
      <c r="H66" s="25"/>
      <c r="I66" s="25"/>
      <c r="J66" s="25"/>
      <c r="M66" s="18"/>
    </row>
    <row r="67" spans="1:13" s="19" customFormat="1" x14ac:dyDescent="0.3">
      <c r="A67" s="24"/>
      <c r="B67" s="25"/>
      <c r="C67" s="25"/>
      <c r="D67" s="25"/>
      <c r="E67" s="25"/>
      <c r="F67" s="25"/>
      <c r="G67" s="25"/>
      <c r="H67" s="25"/>
      <c r="I67" s="25"/>
      <c r="J67" s="25"/>
      <c r="M67" s="18"/>
    </row>
    <row r="68" spans="1:13" s="19" customFormat="1" x14ac:dyDescent="0.3">
      <c r="A68" s="24"/>
      <c r="B68" s="25"/>
      <c r="C68" s="25"/>
      <c r="D68" s="25"/>
      <c r="E68" s="25"/>
      <c r="F68" s="25"/>
      <c r="G68" s="25"/>
      <c r="H68" s="25"/>
      <c r="I68" s="25"/>
      <c r="J68" s="25"/>
      <c r="M68" s="18"/>
    </row>
    <row r="69" spans="1:13" s="19" customFormat="1" x14ac:dyDescent="0.3">
      <c r="A69" s="24"/>
      <c r="B69" s="25"/>
      <c r="C69" s="25"/>
      <c r="D69" s="25"/>
      <c r="E69" s="25"/>
      <c r="F69" s="25"/>
      <c r="G69" s="25"/>
      <c r="H69" s="25"/>
      <c r="I69" s="25"/>
      <c r="J69" s="25"/>
      <c r="M69" s="18"/>
    </row>
    <row r="70" spans="1:13" s="19" customFormat="1" x14ac:dyDescent="0.3">
      <c r="A70" s="24"/>
      <c r="B70" s="25"/>
      <c r="C70" s="25"/>
      <c r="D70" s="25"/>
      <c r="E70" s="25"/>
      <c r="F70" s="25"/>
      <c r="G70" s="25"/>
      <c r="H70" s="25"/>
      <c r="I70" s="25"/>
      <c r="J70" s="25"/>
      <c r="M70" s="18"/>
    </row>
    <row r="71" spans="1:13" s="19" customFormat="1" x14ac:dyDescent="0.3">
      <c r="A71" s="24"/>
      <c r="B71" s="25"/>
      <c r="C71" s="25"/>
      <c r="D71" s="25"/>
      <c r="E71" s="25"/>
      <c r="F71" s="25"/>
      <c r="G71" s="25"/>
      <c r="H71" s="25"/>
      <c r="I71" s="25"/>
      <c r="J71" s="25"/>
      <c r="M71" s="18"/>
    </row>
    <row r="72" spans="1:13" s="19" customFormat="1" x14ac:dyDescent="0.3">
      <c r="A72" s="24"/>
      <c r="B72" s="25"/>
      <c r="C72" s="25"/>
      <c r="D72" s="25"/>
      <c r="E72" s="25"/>
      <c r="F72" s="25"/>
      <c r="G72" s="25"/>
      <c r="H72" s="25"/>
      <c r="I72" s="25"/>
      <c r="J72" s="25"/>
      <c r="M72" s="18"/>
    </row>
    <row r="73" spans="1:13" x14ac:dyDescent="0.3">
      <c r="A73" s="26"/>
      <c r="B73" s="27"/>
      <c r="C73" s="27"/>
      <c r="D73" s="27"/>
      <c r="E73" s="27"/>
      <c r="F73" s="27"/>
      <c r="G73" s="27"/>
      <c r="H73" s="27"/>
      <c r="I73" s="27"/>
      <c r="J73" s="27"/>
      <c r="M73" s="18"/>
    </row>
    <row r="74" spans="1:13" ht="30" customHeight="1" x14ac:dyDescent="0.3">
      <c r="A74" s="31" t="s">
        <v>34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M74" s="18"/>
    </row>
    <row r="75" spans="1:13" x14ac:dyDescent="0.3">
      <c r="A75" s="1" t="s">
        <v>29</v>
      </c>
      <c r="B75" s="3" t="s">
        <v>5</v>
      </c>
      <c r="C75" s="3">
        <v>2014</v>
      </c>
      <c r="D75" s="3">
        <v>2015</v>
      </c>
      <c r="E75" s="3">
        <v>2016</v>
      </c>
      <c r="F75" s="3">
        <v>2017</v>
      </c>
      <c r="G75" s="3">
        <v>2018</v>
      </c>
      <c r="H75" s="3">
        <v>2019</v>
      </c>
      <c r="I75" s="3">
        <v>2020</v>
      </c>
      <c r="J75" s="3">
        <v>2021</v>
      </c>
      <c r="K75" s="3">
        <v>2022</v>
      </c>
      <c r="L75" s="3">
        <v>2023</v>
      </c>
      <c r="M75" s="18"/>
    </row>
    <row r="76" spans="1:13" x14ac:dyDescent="0.3">
      <c r="A76" s="1" t="s">
        <v>7</v>
      </c>
      <c r="B76" s="7">
        <v>0</v>
      </c>
      <c r="C76" s="7">
        <v>275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18"/>
    </row>
    <row r="77" spans="1:13" x14ac:dyDescent="0.3">
      <c r="A77" s="1" t="s">
        <v>19</v>
      </c>
      <c r="B77" s="7">
        <v>0</v>
      </c>
      <c r="C77" s="7">
        <v>0</v>
      </c>
      <c r="D77" s="7">
        <v>75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18"/>
    </row>
    <row r="78" spans="1:13" x14ac:dyDescent="0.3">
      <c r="A78" s="1" t="s">
        <v>20</v>
      </c>
      <c r="B78" s="7">
        <v>0</v>
      </c>
      <c r="C78" s="7">
        <v>0</v>
      </c>
      <c r="D78" s="7">
        <v>20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18"/>
    </row>
    <row r="79" spans="1:13" x14ac:dyDescent="0.3">
      <c r="A79" s="1" t="s">
        <v>21</v>
      </c>
      <c r="B79" s="7">
        <v>0</v>
      </c>
      <c r="C79" s="7">
        <v>0</v>
      </c>
      <c r="D79" s="7">
        <v>20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18"/>
    </row>
    <row r="80" spans="1:13" x14ac:dyDescent="0.3">
      <c r="A80" s="1" t="s">
        <v>22</v>
      </c>
      <c r="B80" s="7">
        <v>0</v>
      </c>
      <c r="C80" s="7">
        <v>0</v>
      </c>
      <c r="D80" s="7">
        <v>20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18"/>
    </row>
    <row r="81" spans="1:13" x14ac:dyDescent="0.3">
      <c r="A81" s="1" t="s">
        <v>13</v>
      </c>
      <c r="B81" s="7">
        <v>0</v>
      </c>
      <c r="C81" s="7">
        <v>0</v>
      </c>
      <c r="D81" s="7">
        <v>0</v>
      </c>
      <c r="E81" s="7">
        <v>20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18"/>
    </row>
    <row r="82" spans="1:13" x14ac:dyDescent="0.3">
      <c r="A82" s="1" t="s">
        <v>14</v>
      </c>
      <c r="B82" s="7">
        <v>0</v>
      </c>
      <c r="C82" s="7">
        <v>0</v>
      </c>
      <c r="D82" s="7">
        <v>0</v>
      </c>
      <c r="E82" s="7">
        <v>20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18"/>
    </row>
    <row r="83" spans="1:13" x14ac:dyDescent="0.3">
      <c r="A83" s="1" t="s">
        <v>8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100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18"/>
    </row>
    <row r="84" spans="1:13" x14ac:dyDescent="0.3">
      <c r="A84" s="1" t="s">
        <v>18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  <c r="G84" s="7">
        <v>20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18"/>
    </row>
    <row r="85" spans="1:13" x14ac:dyDescent="0.3">
      <c r="A85" s="1" t="s">
        <v>11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  <c r="G85" s="7">
        <v>250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18"/>
    </row>
    <row r="86" spans="1:13" x14ac:dyDescent="0.3">
      <c r="A86" s="1" t="s">
        <v>12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  <c r="G86" s="7">
        <v>200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18"/>
    </row>
    <row r="87" spans="1:13" x14ac:dyDescent="0.3">
      <c r="A87" s="1" t="s">
        <v>15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100</v>
      </c>
      <c r="I87" s="7">
        <v>0</v>
      </c>
      <c r="J87" s="7">
        <v>0</v>
      </c>
      <c r="K87" s="7">
        <v>0</v>
      </c>
      <c r="L87" s="7">
        <v>0</v>
      </c>
      <c r="M87" s="18"/>
    </row>
    <row r="88" spans="1:13" x14ac:dyDescent="0.3">
      <c r="A88" s="1" t="s">
        <v>16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20</v>
      </c>
      <c r="I88" s="7">
        <v>0</v>
      </c>
      <c r="J88" s="7">
        <v>0</v>
      </c>
      <c r="K88" s="7">
        <v>0</v>
      </c>
      <c r="L88" s="7">
        <v>0</v>
      </c>
      <c r="M88" s="18"/>
    </row>
    <row r="89" spans="1:13" x14ac:dyDescent="0.3">
      <c r="A89" s="1" t="s">
        <v>17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20</v>
      </c>
      <c r="I89" s="7">
        <v>0</v>
      </c>
      <c r="J89" s="7">
        <v>0</v>
      </c>
      <c r="K89" s="7">
        <v>0</v>
      </c>
      <c r="L89" s="7">
        <v>0</v>
      </c>
      <c r="M89" s="18"/>
    </row>
    <row r="90" spans="1:13" x14ac:dyDescent="0.3">
      <c r="A90" s="1" t="s">
        <v>10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75</v>
      </c>
      <c r="J90" s="7">
        <v>0</v>
      </c>
      <c r="K90" s="7">
        <v>0</v>
      </c>
      <c r="L90" s="7">
        <v>0</v>
      </c>
      <c r="M90" s="18"/>
    </row>
    <row r="91" spans="1:13" s="19" customFormat="1" x14ac:dyDescent="0.3">
      <c r="A91" s="1" t="s">
        <v>9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167</v>
      </c>
      <c r="J91" s="7">
        <v>104</v>
      </c>
      <c r="K91" s="7">
        <v>0</v>
      </c>
      <c r="L91" s="7">
        <v>0</v>
      </c>
      <c r="M91" s="18"/>
    </row>
    <row r="92" spans="1:13" s="19" customFormat="1" x14ac:dyDescent="0.3">
      <c r="A92" s="1" t="s">
        <v>41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224</v>
      </c>
      <c r="K92" s="7">
        <v>0</v>
      </c>
      <c r="L92" s="7">
        <v>0</v>
      </c>
      <c r="M92" s="18"/>
    </row>
    <row r="93" spans="1:13" s="19" customFormat="1" x14ac:dyDescent="0.3">
      <c r="A93" s="1" t="s">
        <v>43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1">
        <v>48</v>
      </c>
      <c r="L93" s="7">
        <v>0</v>
      </c>
      <c r="M93" s="18"/>
    </row>
    <row r="94" spans="1:13" s="19" customFormat="1" x14ac:dyDescent="0.3">
      <c r="A94" s="1" t="s">
        <v>44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1">
        <v>87</v>
      </c>
      <c r="L94" s="7">
        <v>0</v>
      </c>
      <c r="M94" s="18"/>
    </row>
    <row r="95" spans="1:13" s="19" customFormat="1" x14ac:dyDescent="0.3">
      <c r="A95" s="1" t="s">
        <v>46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1">
        <v>31</v>
      </c>
      <c r="M95" s="18"/>
    </row>
    <row r="96" spans="1:13" x14ac:dyDescent="0.3">
      <c r="A96" s="1" t="s">
        <v>45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1">
        <v>799</v>
      </c>
      <c r="M96" s="18"/>
    </row>
    <row r="97" spans="1:13" x14ac:dyDescent="0.3">
      <c r="A97" s="2" t="s">
        <v>30</v>
      </c>
      <c r="B97" s="10" t="s">
        <v>1</v>
      </c>
      <c r="C97" s="10">
        <f>SUM(C76:C96)</f>
        <v>275</v>
      </c>
      <c r="D97" s="10">
        <f t="shared" ref="D97:K97" si="19">SUM(D76:D96)</f>
        <v>135</v>
      </c>
      <c r="E97" s="10">
        <f t="shared" si="19"/>
        <v>40</v>
      </c>
      <c r="F97" s="10">
        <f t="shared" si="19"/>
        <v>0</v>
      </c>
      <c r="G97" s="10">
        <f t="shared" si="19"/>
        <v>570</v>
      </c>
      <c r="H97" s="10">
        <f t="shared" si="19"/>
        <v>140</v>
      </c>
      <c r="I97" s="10">
        <f t="shared" si="19"/>
        <v>242</v>
      </c>
      <c r="J97" s="10">
        <f t="shared" si="19"/>
        <v>328</v>
      </c>
      <c r="K97" s="10">
        <f t="shared" si="19"/>
        <v>135</v>
      </c>
      <c r="L97" s="10">
        <f t="shared" ref="L97" si="20">SUM(L76:L96)</f>
        <v>830</v>
      </c>
      <c r="M97" s="18"/>
    </row>
    <row r="98" spans="1:13" s="19" customFormat="1" x14ac:dyDescent="0.3">
      <c r="A98" s="5"/>
      <c r="B98" s="8"/>
      <c r="M98" s="18"/>
    </row>
    <row r="99" spans="1:13" x14ac:dyDescent="0.3">
      <c r="A99" s="12" t="s">
        <v>23</v>
      </c>
      <c r="B99" s="12">
        <v>2020</v>
      </c>
      <c r="C99" s="12">
        <v>2021</v>
      </c>
      <c r="M99" s="18"/>
    </row>
    <row r="100" spans="1:13" x14ac:dyDescent="0.3">
      <c r="A100" s="12" t="s">
        <v>25</v>
      </c>
      <c r="B100" s="12" t="s">
        <v>26</v>
      </c>
      <c r="C100" s="12" t="s">
        <v>42</v>
      </c>
      <c r="M100" s="18"/>
    </row>
    <row r="101" spans="1:13" x14ac:dyDescent="0.3">
      <c r="A101" s="13" t="s">
        <v>24</v>
      </c>
      <c r="B101" s="13">
        <v>41</v>
      </c>
      <c r="C101" s="13">
        <v>21</v>
      </c>
      <c r="M101" s="18"/>
    </row>
    <row r="102" spans="1:13" x14ac:dyDescent="0.3">
      <c r="A102" s="11">
        <v>0.75</v>
      </c>
      <c r="B102" s="1">
        <v>33</v>
      </c>
      <c r="C102" s="1">
        <v>29</v>
      </c>
    </row>
    <row r="103" spans="1:13" x14ac:dyDescent="0.3">
      <c r="A103" s="11">
        <v>0.5</v>
      </c>
      <c r="B103" s="1">
        <v>10</v>
      </c>
      <c r="C103" s="1">
        <v>13</v>
      </c>
    </row>
    <row r="104" spans="1:13" x14ac:dyDescent="0.3">
      <c r="A104" s="11">
        <v>0.25</v>
      </c>
      <c r="B104" s="1">
        <v>23</v>
      </c>
      <c r="C104" s="1">
        <v>17</v>
      </c>
    </row>
    <row r="105" spans="1:13" x14ac:dyDescent="0.3">
      <c r="A105" s="15" t="s">
        <v>32</v>
      </c>
      <c r="B105" s="1">
        <v>40</v>
      </c>
      <c r="C105" s="1">
        <v>31</v>
      </c>
    </row>
    <row r="106" spans="1:13" x14ac:dyDescent="0.3">
      <c r="A106" s="15" t="s">
        <v>31</v>
      </c>
      <c r="B106" s="1">
        <v>61</v>
      </c>
      <c r="C106" s="1">
        <v>14</v>
      </c>
    </row>
    <row r="107" spans="1:13" x14ac:dyDescent="0.3">
      <c r="A107" s="1"/>
      <c r="B107" s="14">
        <f>SUM(B102:B106)</f>
        <v>167</v>
      </c>
      <c r="C107" s="14">
        <f>SUM(C102:C106)</f>
        <v>104</v>
      </c>
    </row>
  </sheetData>
  <mergeCells count="1">
    <mergeCell ref="A74:K74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EFC7D649105419D514C7461879083" ma:contentTypeVersion="52" ma:contentTypeDescription="Create a new document." ma:contentTypeScope="" ma:versionID="de041a75d3bf9187ec42c5d0de354735">
  <xsd:schema xmlns:xsd="http://www.w3.org/2001/XMLSchema" xmlns:xs="http://www.w3.org/2001/XMLSchema" xmlns:p="http://schemas.microsoft.com/office/2006/metadata/properties" xmlns:ns1="http://schemas.microsoft.com/sharepoint/v3" xmlns:ns2="f5822c99-9961-48ca-933e-5d90a4aa8158" xmlns:ns3="d308fceb-9ca2-4f99-a260-64602f61e6f4" targetNamespace="http://schemas.microsoft.com/office/2006/metadata/properties" ma:root="true" ma:fieldsID="5fae9a6f124c2fcd08f6dfbb55f1d94c" ns1:_="" ns2:_="" ns3:_="">
    <xsd:import namespace="http://schemas.microsoft.com/sharepoint/v3"/>
    <xsd:import namespace="f5822c99-9961-48ca-933e-5d90a4aa8158"/>
    <xsd:import namespace="d308fceb-9ca2-4f99-a260-64602f61e6f4"/>
    <xsd:element name="properties">
      <xsd:complexType>
        <xsd:sequence>
          <xsd:element name="documentManagement">
            <xsd:complexType>
              <xsd:all>
                <xsd:element ref="ns2:Confidential_x0020_Classification" minOccurs="0"/>
                <xsd:element ref="ns2:Data_x0020_Retention_x0020_Classification" minOccurs="0"/>
                <xsd:element ref="ns2:Workspaces_ID" minOccurs="0"/>
                <xsd:element ref="ns3:Reporting_x0020_Area" minOccurs="0"/>
                <xsd:element ref="ns3:Notes0" minOccurs="0"/>
                <xsd:element ref="ns3:Metric_x0020_Name" minOccurs="0"/>
                <xsd:element ref="ns3:Reporting_x0020_Frequency" minOccurs="0"/>
                <xsd:element ref="ns3:Report_x0020_Type" minOccurs="0"/>
                <xsd:element ref="ns3:Reported_x0020_Metric" minOccurs="0"/>
                <xsd:element ref="ns3:RMM" minOccurs="0"/>
                <xsd:element ref="ns1:PublishingStartDate" minOccurs="0"/>
                <xsd:element ref="ns1:PublishingExpirationDate" minOccurs="0"/>
                <xsd:element ref="ns3:RMM_x003a_Secondary_x0020_Report_x0020_Frequency" minOccurs="0"/>
                <xsd:element ref="ns3:RMM_x003a_Metric_x0020_Name" minOccurs="0"/>
                <xsd:element ref="ns3:RMM_x003a_Report_x0020_Frequency" minOccurs="0"/>
                <xsd:element ref="ns3:RMM_x003a_OC" minOccurs="0"/>
                <xsd:element ref="ns3:RMM_x003a_Reported_x0020_Metric" minOccurs="0"/>
                <xsd:element ref="ns3:RMM_x003a_PBR_x0020_Outcome" minOccurs="0"/>
                <xsd:element ref="ns3:RMM_x003a_Document_x0020_Name" minOccurs="0"/>
                <xsd:element ref="ns3:RMM_x003a_Report_x0020_Type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22c99-9961-48ca-933e-5d90a4aa8158" elementFormDefault="qualified">
    <xsd:import namespace="http://schemas.microsoft.com/office/2006/documentManagement/types"/>
    <xsd:import namespace="http://schemas.microsoft.com/office/infopath/2007/PartnerControls"/>
    <xsd:element name="Confidential_x0020_Classification" ma:index="8" nillable="true" ma:displayName="Information Classification" ma:description="Information Classification (per Information Resource Master Policy 01-04-00)" ma:format="Dropdown" ma:internalName="Confidential_x0020_Classification" ma:readOnly="false">
      <xsd:simpleType>
        <xsd:restriction base="dms:Choice">
          <xsd:enumeration value="Public"/>
          <xsd:enumeration value="Internal Use"/>
          <xsd:enumeration value="Confidential"/>
          <xsd:enumeration value="Confidential –Restricted Distribution"/>
        </xsd:restriction>
      </xsd:simpleType>
    </xsd:element>
    <xsd:element name="Data_x0020_Retention_x0020_Classification" ma:index="9" nillable="true" ma:displayName="Data Retention Classification" ma:description="Data Retention Classification (per Information Resource Master Policy 01-07-00)" ma:format="Dropdown" ma:internalName="Data_x0020_Retention_x0020_Classification" ma:readOnly="false">
      <xsd:simpleType>
        <xsd:restriction base="dms:Choice">
          <xsd:enumeration value="Official Record"/>
          <xsd:enumeration value="Non-Record"/>
        </xsd:restriction>
      </xsd:simpleType>
    </xsd:element>
    <xsd:element name="Workspaces_ID" ma:index="10" nillable="true" ma:displayName="Workspaces_ID" ma:internalName="Workspaces_ID" ma:readOnly="false">
      <xsd:simpleType>
        <xsd:restriction base="dms:Text">
          <xsd:maxLength value="255"/>
        </xsd:restriction>
      </xsd:simpleType>
    </xsd:element>
    <xsd:element name="TaxCatchAll" ma:index="32" nillable="true" ma:displayName="Taxonomy Catch All Column" ma:hidden="true" ma:list="{8e3a9e49-f2bc-41c4-9b38-5f72ab4eb4f2}" ma:internalName="TaxCatchAll" ma:showField="CatchAllData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08fceb-9ca2-4f99-a260-64602f61e6f4" elementFormDefault="qualified">
    <xsd:import namespace="http://schemas.microsoft.com/office/2006/documentManagement/types"/>
    <xsd:import namespace="http://schemas.microsoft.com/office/infopath/2007/PartnerControls"/>
    <xsd:element name="Reporting_x0020_Area" ma:index="11" nillable="true" ma:displayName="PBR Outcome" ma:description="PBR Reporting Area" ma:internalName="Reporting_x0020_Area" ma:readOnly="false">
      <xsd:simpleType>
        <xsd:restriction base="dms:Text">
          <xsd:maxLength value="255"/>
        </xsd:restriction>
      </xsd:simpleType>
    </xsd:element>
    <xsd:element name="Notes0" ma:index="12" nillable="true" ma:displayName="Notes" ma:internalName="Notes0" ma:readOnly="false">
      <xsd:simpleType>
        <xsd:restriction base="dms:Note">
          <xsd:maxLength value="255"/>
        </xsd:restriction>
      </xsd:simpleType>
    </xsd:element>
    <xsd:element name="Metric_x0020_Name" ma:index="13" nillable="true" ma:displayName="Metric Name" ma:description="Specific Metric Reported by the Document" ma:internalName="Metric_x0020_Name" ma:readOnly="false">
      <xsd:simpleType>
        <xsd:restriction base="dms:Text">
          <xsd:maxLength value="255"/>
        </xsd:restriction>
      </xsd:simpleType>
    </xsd:element>
    <xsd:element name="Reporting_x0020_Frequency" ma:index="14" nillable="true" ma:displayName="Reporting Frequency" ma:description="1 Quarterly&#10;2 Semi-Annual&#10;3 Annual&#10;z None" ma:internalName="Reporting_x0020_Frequency" ma:readOnly="false">
      <xsd:simpleType>
        <xsd:restriction base="dms:Text">
          <xsd:maxLength value="255"/>
        </xsd:restriction>
      </xsd:simpleType>
    </xsd:element>
    <xsd:element name="Report_x0020_Type" ma:index="15" nillable="true" ma:displayName="Report Type" ma:internalName="Report_x0020_Type" ma:readOnly="false">
      <xsd:simpleType>
        <xsd:restriction base="dms:Text">
          <xsd:maxLength value="255"/>
        </xsd:restriction>
      </xsd:simpleType>
    </xsd:element>
    <xsd:element name="Reported_x0020_Metric" ma:index="16" nillable="true" ma:displayName="Reported Metric" ma:default="N/A" ma:description="Reported Metric" ma:internalName="Reported_x0020_Metric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01a LMI Energy Burden"/>
                    <xsd:enumeration value="01b Payment Arrangement"/>
                    <xsd:enumeration value="01c Disconnections"/>
                    <xsd:enumeration value="02a Credit Ratings"/>
                    <xsd:enumeration value="02b Third-Party Generation"/>
                    <xsd:enumeration value="03a Cost Control for Non-ARA Components"/>
                    <xsd:enumeration value="03b Rate Base per Customer"/>
                    <xsd:enumeration value="03c O&amp;M cost per Customer"/>
                    <xsd:enumeration value="03d Annual Revenue Growth"/>
                    <xsd:enumeration value="04a Program Participation"/>
                    <xsd:enumeration value="04b Green Button Connect My Data"/>
                    <xsd:enumeration value="04c Green Button Download My Data"/>
                    <xsd:enumeration value="04d TOU Participation"/>
                    <xsd:enumeration value="04e AMI Opt-Out"/>
                    <xsd:enumeration value="05a LMI Program Participation"/>
                    <xsd:enumeration value="06a DER Grid Services Capability"/>
                    <xsd:enumeration value="06b DER Grid Services Enrollment"/>
                    <xsd:enumeration value="06c DER Grid Services Utilization"/>
                    <xsd:enumeration value="06d DER Curtailment"/>
                    <xsd:enumeration value="07a Fleet Electrification"/>
                    <xsd:enumeration value="07b Measured EV Load (Energy)"/>
                    <xsd:enumeration value="07c Measured EV Load (Demand)"/>
                    <xsd:enumeration value="07d Estimated EV Load"/>
                    <xsd:enumeration value="07e EV Count"/>
                    <xsd:enumeration value="07f Ride Share Fueling Hubs"/>
                    <xsd:enumeration value="08a GHG Emissions"/>
                    <xsd:enumeration value="08b GHG Intensity"/>
                    <xsd:enumeration value="09a Avoided T&amp;D Investment"/>
                    <xsd:enumeration value="09b NWA Total Cost"/>
                    <xsd:enumeration value="10a Total DER Interconnection Time"/>
                    <xsd:enumeration value="10b N/A - Reserved for future scorecard"/>
                    <xsd:enumeration value="10c Truck Roll Response Time"/>
                    <xsd:enumeration value="10d IPP Interconnection"/>
                    <xsd:enumeration value="10e Interconnection Cost Overrun"/>
                    <xsd:enumeration value="11a Critical Load"/>
                    <xsd:enumeration value="11b NIMS Certification"/>
                    <xsd:enumeration value="11c Emergency Response Training"/>
                    <xsd:enumeration value="N/A List of Additional Reports"/>
                    <xsd:enumeration value="N/A"/>
                  </xsd:restriction>
                </xsd:simpleType>
              </xsd:element>
            </xsd:sequence>
          </xsd:extension>
        </xsd:complexContent>
      </xsd:complexType>
    </xsd:element>
    <xsd:element name="RMM" ma:index="17" nillable="true" ma:displayName="RMM" ma:description="Reported Metric Attributes" ma:list="{fbae5abc-f769-442a-b1b7-59f63b6780d5}" ma:internalName="RMM" ma:readOnly="false" ma:showField="DocNam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Secondary_x0020_Report_x0020_Frequency" ma:index="20" nillable="true" ma:displayName="RMM:Secondary Report Frequency" ma:list="{fbae5abc-f769-442a-b1b7-59f63b6780d5}" ma:internalName="RMM_x003a_Secondary_x0020_Report_x0020_Frequency" ma:readOnly="true" ma:showField="SecRepFreq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Metric_x0020_Name" ma:index="21" nillable="true" ma:displayName="RMM:Metric Name" ma:list="{fbae5abc-f769-442a-b1b7-59f63b6780d5}" ma:internalName="RMM_x003a_Metric_x0020_Name" ma:readOnly="true" ma:showField="MetricNam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_x0020_Frequency" ma:index="22" nillable="true" ma:displayName="RMM:Report Frequency" ma:list="{fbae5abc-f769-442a-b1b7-59f63b6780d5}" ma:internalName="RMM_x003a_Report_x0020_Frequency" ma:readOnly="true" ma:showField="RepFreq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OC" ma:index="23" nillable="true" ma:displayName="RMM:OC" ma:list="{fbae5abc-f769-442a-b1b7-59f63b6780d5}" ma:internalName="RMM_x003a_OC" ma:readOnly="true" ma:showField="OC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ed_x0020_Metric" ma:index="24" nillable="true" ma:displayName="RMM:Reported Metric" ma:list="{fbae5abc-f769-442a-b1b7-59f63b6780d5}" ma:internalName="RMM_x003a_Reported_x0020_Metric" ma:readOnly="true" ma:showField="RepMetric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PBR_x0020_Outcome" ma:index="25" nillable="true" ma:displayName="RMM:PBR Outcome" ma:list="{fbae5abc-f769-442a-b1b7-59f63b6780d5}" ma:internalName="RMM_x003a_PBR_x0020_Outcome" ma:readOnly="true" ma:showField="Titl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Document_x0020_Name" ma:index="26" nillable="true" ma:displayName="RMM:Document Name" ma:list="{fbae5abc-f769-442a-b1b7-59f63b6780d5}" ma:internalName="RMM_x003a_Document_x0020_Name" ma:readOnly="true" ma:showField="DocNam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_x0020_Type" ma:index="27" nillable="true" ma:displayName="RMM:Report Type" ma:list="{fbae5abc-f769-442a-b1b7-59f63b6780d5}" ma:internalName="RMM_x003a_Report_x0020_Type" ma:readOnly="true" ma:showField="RepTyp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31" nillable="true" ma:taxonomy="true" ma:internalName="lcf76f155ced4ddcb4097134ff3c332f" ma:taxonomyFieldName="MediaServiceImageTags" ma:displayName="Image Tags" ma:readOnly="false" ma:fieldId="{5cf76f15-5ced-4ddc-b409-7134ff3c332f}" ma:taxonomyMulti="true" ma:sspId="755cc815-6a27-4259-a1c5-43c2b30fea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3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3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RMM xmlns="d308fceb-9ca2-4f99-a260-64602f61e6f4">
      <Value>47</Value>
    </RMM>
    <Report_x0020_Type xmlns="d308fceb-9ca2-4f99-a260-64602f61e6f4">Reported Metric;</Report_x0020_Type>
    <Reported_x0020_Metric xmlns="d308fceb-9ca2-4f99-a260-64602f61e6f4">
      <Value>11b NIMS Certification</Value>
      <Value>11c Emergency Response Training</Value>
    </Reported_x0020_Metric>
    <Metric_x0020_Name xmlns="d308fceb-9ca2-4f99-a260-64602f61e6f4">Emergency Response Training</Metric_x0020_Name>
    <Data_x0020_Retention_x0020_Classification xmlns="f5822c99-9961-48ca-933e-5d90a4aa8158" xsi:nil="true"/>
    <Notes0 xmlns="d308fceb-9ca2-4f99-a260-64602f61e6f4" xsi:nil="true"/>
    <Workspaces_ID xmlns="f5822c99-9961-48ca-933e-5d90a4aa8158" xsi:nil="true"/>
    <Confidential_x0020_Classification xmlns="f5822c99-9961-48ca-933e-5d90a4aa8158" xsi:nil="true"/>
    <PublishingExpirationDate xmlns="http://schemas.microsoft.com/sharepoint/v3" xsi:nil="true"/>
    <Reporting_x0020_Area xmlns="d308fceb-9ca2-4f99-a260-64602f61e6f4">11 Resilience</Reporting_x0020_Area>
    <Reporting_x0020_Frequency xmlns="d308fceb-9ca2-4f99-a260-64602f61e6f4">3 Annual</Reporting_x0020_Frequency>
    <lcf76f155ced4ddcb4097134ff3c332f xmlns="d308fceb-9ca2-4f99-a260-64602f61e6f4">
      <Terms xmlns="http://schemas.microsoft.com/office/infopath/2007/PartnerControls"/>
    </lcf76f155ced4ddcb4097134ff3c332f>
    <TaxCatchAll xmlns="f5822c99-9961-48ca-933e-5d90a4aa8158" xsi:nil="true"/>
  </documentManagement>
</p:properties>
</file>

<file path=customXml/itemProps1.xml><?xml version="1.0" encoding="utf-8"?>
<ds:datastoreItem xmlns:ds="http://schemas.openxmlformats.org/officeDocument/2006/customXml" ds:itemID="{67EF421C-CB14-4150-B52F-BEBE8B0E628E}"/>
</file>

<file path=customXml/itemProps2.xml><?xml version="1.0" encoding="utf-8"?>
<ds:datastoreItem xmlns:ds="http://schemas.openxmlformats.org/officeDocument/2006/customXml" ds:itemID="{962A76C7-4DD7-41EA-B53F-E4FB836D8B84}"/>
</file>

<file path=customXml/itemProps3.xml><?xml version="1.0" encoding="utf-8"?>
<ds:datastoreItem xmlns:ds="http://schemas.openxmlformats.org/officeDocument/2006/customXml" ds:itemID="{EBF15E27-A54E-42CC-B08D-C40FDD07BD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11b_11c_NIMS_Emergency Resp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2024-02-14T01:43:15Z</dcterms:created>
  <dcterms:modified xsi:type="dcterms:W3CDTF">2024-02-14T01:43:24Z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0x010100470EFC7D649105419D514C7461879083</vt:lpwstr>
  </property>
  <property fmtid="{D5CDD505-2E9C-101B-9397-08002B2CF9AE}" pid="4" name="Secondary Reporting Fewuency">
    <vt:lpwstr>None</vt:lpwstr>
  </property>
  <property fmtid="{D5CDD505-2E9C-101B-9397-08002B2CF9AE}" pid="5" name="_dlc_DocIdItemGuid">
    <vt:lpwstr>395491d5-de21-4c37-94cd-6d3a513c30ac</vt:lpwstr>
  </property>
  <property fmtid="{D5CDD505-2E9C-101B-9397-08002B2CF9AE}" pid="6" name="URL">
    <vt:lpwstr/>
  </property>
</Properties>
</file>