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E3AAAF54-1A9D-4CC7-A116-92DDE11F5846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03b_rate_base_metric" sheetId="52" r:id="rId1"/>
  </sheets>
  <definedNames>
    <definedName name="a_03a_an_cost_control_hawaii_island_base_yr_rev">OFFSET(#REF!,0,COUNTA(#REF!)-10,1,10)</definedName>
    <definedName name="a_03a_an_cost_control_hawaii_island_ecrc_rev">OFFSET(#REF!,0,COUNTA(#REF!)-10,1,10)</definedName>
    <definedName name="a_03a_an_cost_control_hawaii_island_mpir_eprm_rev">OFFSET(#REF!,0,COUNTA(#REF!)-10,1,10)</definedName>
    <definedName name="a_03a_an_cost_control_hawaii_island_ppac_rev">OFFSET(#REF!,0,COUNTA(#REF!)-10,1,10)</definedName>
    <definedName name="a_03a_an_cost_control_hawaii_island_rev_sum">OFFSET(#REF!,0,COUNTA(#REF!)-10,1,10)</definedName>
    <definedName name="a_03a_an_cost_control_maui_county_base_yr_rev">OFFSET(#REF!,0,COUNTA(#REF!)-10,1,10)</definedName>
    <definedName name="a_03a_an_cost_control_maui_county_ecrc_rev">OFFSET(#REF!,0,COUNTA(#REF!)-10,1,10)</definedName>
    <definedName name="a_03a_an_cost_control_maui_county_mpir_eprm_rev">OFFSET(#REF!,0,COUNTA(#REF!)-10,1,10)</definedName>
    <definedName name="a_03a_an_cost_control_maui_county_ppac_rev">OFFSET(#REF!,0,COUNTA(#REF!)-10,1,10)</definedName>
    <definedName name="a_03a_an_cost_control_maui_county_rev_sum">OFFSET(#REF!,0,COUNTA(#REF!)-10,1,10)</definedName>
    <definedName name="a_03a_an_cost_control_oahu_base_yr_rev">OFFSET(#REF!,0,COUNTA(#REF!)-10,1,10)</definedName>
    <definedName name="a_03a_an_cost_control_oahu_ecrc_rev">OFFSET(#REF!,0,COUNTA(#REF!)-10,1,10)</definedName>
    <definedName name="a_03a_an_cost_control_oahu_mpir_eprm_rev">OFFSET(#REF!,0,COUNTA(#REF!)-10,1,10)</definedName>
    <definedName name="a_03a_an_cost_control_oahu_ppac_rev">OFFSET(#REF!,0,COUNTA(#REF!)-10,1,10)</definedName>
    <definedName name="a_03a_an_cost_control_oahu_rev_sum">OFFSET(#REF!,0,COUNTA(#REF!)-10,1,10)</definedName>
    <definedName name="a_03a_an_cost_control_yrs">OFFSET(#REF!,0,COUNTA(#REF!)-10,1,10)</definedName>
    <definedName name="b_03b_an_rate_base_hawaii_island_dol_per_cust" localSheetId="0">OFFSET('03b_rate_base_metric'!$C$7:$L$7,0,COUNTA('03b_rate_base_metric'!$C$5:$ZZ$5)-10,1,10)</definedName>
    <definedName name="b_03b_an_rate_base_maui_county_dol_per_cust" localSheetId="0">OFFSET('03b_rate_base_metric'!$C$6:$L$6,0,COUNTA('03b_rate_base_metric'!$C$5:$ZZ$5)-10,1,10)</definedName>
    <definedName name="b_03b_an_rate_base_oahu_dol_per_cust" localSheetId="0">OFFSET('03b_rate_base_metric'!$C$5:$L$5,0,COUNTA('03b_rate_base_metric'!$C$5:$ZZ$5)-10,1,10)</definedName>
    <definedName name="b_03b_an_rate_base_yrs" localSheetId="0">OFFSET('03b_rate_base_metric'!$C$2:$L$2,0,COUNTA('03b_rate_base_metric'!$C$2:$ZZ$2)-10,1,10)</definedName>
    <definedName name="c_03c_an_o_and_m_exp_hawaii_island_dol_per_cust">OFFSET(#REF!,0,COUNTA(#REF!)-10,1,10)</definedName>
    <definedName name="c_03c_an_o_and_m_exp_maui_county_dol_per_cust">OFFSET(#REF!,0,COUNTA(#REF!)-10,1,10)</definedName>
    <definedName name="c_03c_an_o_and_m_exp_oahu_dol_per_cust">OFFSET(#REF!,0,COUNTA(#REF!)-10,1,10)</definedName>
    <definedName name="c_03c_an_o_and_m_exp_yrs">OFFSET(#REF!,0,COUNTA(#REF!)-10,1,10)</definedName>
    <definedName name="d_03d_an_ann_rev_growth_maui_county_gdppi_pct">OFFSET(#REF!,0,COUNTA(#REF!)-10,1,10)</definedName>
    <definedName name="d_03d_an_ann_rev_growth_maui_county_pct_ann_grow_rate">OFFSET(#REF!,0,COUNTA(#REF!)-10,1,10)</definedName>
    <definedName name="d_03d_an_ann_rev_growth_maui_county_target_rev">OFFSET(#REF!,0,COUNTA(#REF!)-10,1,10)</definedName>
    <definedName name="d_03d_an_ann_rev_growth_oahu_gdppi_pct">OFFSET(#REF!,0,COUNTA(#REF!)-10,1,10)</definedName>
    <definedName name="d_03d_an_ann_rev_growth_oahu_pct_ann_grow_rate">OFFSET(#REF!,0,COUNTA(#REF!)-10,1,10)</definedName>
    <definedName name="d_03d_an_ann_rev_growth_oahu_target_rev">OFFSET(#REF!,0,COUNTA(#REF!)-10,1,10)</definedName>
    <definedName name="d_03d_an_ann_rev_growth_yrs">OFFSET(#REF!,0,COUNTA(#REF!)-10,1,10)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52" l="1"/>
  <c r="O6" i="52"/>
  <c r="O5" i="52"/>
  <c r="N7" i="52" l="1"/>
  <c r="N6" i="52"/>
  <c r="N5" i="52"/>
  <c r="M7" i="52" l="1"/>
  <c r="M6" i="52"/>
  <c r="M5" i="52"/>
  <c r="L6" i="52" l="1"/>
  <c r="K6" i="52"/>
  <c r="J6" i="52"/>
  <c r="I6" i="52"/>
  <c r="H6" i="52"/>
  <c r="G6" i="52"/>
  <c r="F6" i="52"/>
  <c r="E6" i="52"/>
  <c r="D6" i="52"/>
  <c r="C6" i="52"/>
  <c r="L7" i="52"/>
  <c r="K7" i="52"/>
  <c r="J7" i="52"/>
  <c r="I7" i="52"/>
  <c r="H7" i="52"/>
  <c r="G7" i="52"/>
  <c r="F7" i="52"/>
  <c r="E7" i="52"/>
  <c r="D7" i="52"/>
  <c r="C7" i="52"/>
  <c r="L5" i="52"/>
  <c r="K5" i="52"/>
  <c r="J5" i="52"/>
  <c r="I5" i="52"/>
  <c r="H5" i="52"/>
  <c r="G5" i="52"/>
  <c r="F5" i="52"/>
  <c r="E5" i="52"/>
  <c r="D5" i="52"/>
  <c r="C5" i="52"/>
</calcChain>
</file>

<file path=xl/sharedStrings.xml><?xml version="1.0" encoding="utf-8"?>
<sst xmlns="http://schemas.openxmlformats.org/spreadsheetml/2006/main" count="24" uniqueCount="12">
  <si>
    <t>Annual</t>
  </si>
  <si>
    <t>Rate Base per Customer</t>
  </si>
  <si>
    <t>HECO Total Rate Base</t>
  </si>
  <si>
    <t>HELCO Total Rate Base</t>
  </si>
  <si>
    <t>MECO Total Rate Base</t>
  </si>
  <si>
    <t>HECO Number of Customers as of 12/31</t>
  </si>
  <si>
    <t>HELCO Number of Customers as of 12/31</t>
  </si>
  <si>
    <t>MECO Number of Customers as of 12/31</t>
  </si>
  <si>
    <t>Hawai‘i Island</t>
  </si>
  <si>
    <t>Maui County</t>
  </si>
  <si>
    <t>Oʻahu</t>
  </si>
  <si>
    <t>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</si>
</sst>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New Century Schlbk"/>
    </font>
    <font>
      <sz val="10"/>
      <name val="Geneva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horizontal="left" indent="4"/>
    </xf>
    <xf numFmtId="0" fontId="4" fillId="0" borderId="0" xfId="0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165" fontId="1" fillId="0" borderId="0" xfId="74" applyNumberFormat="1" applyFont="1" applyBorder="1" applyAlignment="1">
      <alignment horizontal="center"/>
    </xf>
    <xf numFmtId="165" fontId="1" fillId="0" borderId="0" xfId="74" applyNumberFormat="1" applyFont="1" applyFill="1" applyBorder="1" applyAlignment="1">
      <alignment horizontal="center"/>
    </xf>
    <xf numFmtId="166" fontId="1" fillId="0" borderId="0" xfId="73" applyNumberFormat="1" applyFont="1" applyBorder="1" applyAlignment="1">
      <alignment horizontal="center"/>
    </xf>
    <xf numFmtId="3" fontId="0" fillId="0" borderId="0" xfId="6" applyNumberFormat="1" applyFont="1" applyFill="1"/>
    <xf numFmtId="165" fontId="0" fillId="0" borderId="0" xfId="0" applyNumberFormat="1" applyFill="1"/>
    <xf numFmtId="0" fontId="0" fillId="34" borderId="0" xfId="0" applyFill="1" applyBorder="1"/>
    <xf numFmtId="0" fontId="0" fillId="34" borderId="0" xfId="0" applyFill="1" applyBorder="1" applyAlignment="1">
      <alignment wrapText="1"/>
    </xf>
    <xf numFmtId="0" fontId="27" fillId="0" borderId="0" xfId="0" applyFont="1"/>
    <xf numFmtId="3" fontId="27" fillId="0" borderId="0" xfId="6" applyNumberFormat="1" applyFont="1" applyFill="1"/>
    <xf numFmtId="165" fontId="27" fillId="0" borderId="0" xfId="74" applyNumberFormat="1" applyFont="1"/>
    <xf numFmtId="166" fontId="27" fillId="0" borderId="0" xfId="73" applyNumberFormat="1" applyFont="1" applyFill="1" applyBorder="1" applyAlignment="1">
      <alignment horizontal="center"/>
    </xf>
  </cellXfs>
  <cellStyles count="79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" xfId="73" builtinId="3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omma 5" xfId="76" xr:uid="{00000000-0005-0000-0000-00004F000000}"/>
    <cellStyle name="Currency" xfId="74" builtinId="4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Currency 3" xfId="77" xr:uid="{00000000-0005-0000-0000-000050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rmal 7" xfId="75" xr:uid="{00000000-0005-0000-0000-000051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5" xfId="78" xr:uid="{00000000-0005-0000-0000-000052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9F41"/>
      <color rgb="FF4F81BD"/>
      <color rgb="FF71588F"/>
      <color rgb="FF458600"/>
      <color rgb="FF2375DB"/>
      <color rgb="FFE80202"/>
      <color rgb="FF01819C"/>
      <color rgb="FFA16600"/>
      <color rgb="FFAA4643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Rate Base per Customer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Hawaiian Electric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686330732631023"/>
          <c:y val="1.832346434012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8333153561285"/>
          <c:y val="0.16831499785931012"/>
          <c:w val="0.87116306523328424"/>
          <c:h val="0.65250018614694438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'03b_rate_base_metric'!$B$5</c:f>
              <c:strCache>
                <c:ptCount val="1"/>
                <c:pt idx="0">
                  <c:v>Oʻahu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'03b_rate_base_metric'!b_03b_an_rate_base_yrs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'03b_rate_base_metric'!b_03b_an_rate_base_oahu_dol_per_cust</c:f>
              <c:numCache>
                <c:formatCode>#,##0</c:formatCode>
                <c:ptCount val="10"/>
                <c:pt idx="0">
                  <c:v>5938.3745152391266</c:v>
                </c:pt>
                <c:pt idx="1">
                  <c:v>6057.0871209870675</c:v>
                </c:pt>
                <c:pt idx="2">
                  <c:v>6331.6461853474484</c:v>
                </c:pt>
                <c:pt idx="3">
                  <c:v>6647.5530254338446</c:v>
                </c:pt>
                <c:pt idx="4">
                  <c:v>7178.6705777591533</c:v>
                </c:pt>
                <c:pt idx="5">
                  <c:v>7753.1726551075826</c:v>
                </c:pt>
                <c:pt idx="6">
                  <c:v>8049.1349413425814</c:v>
                </c:pt>
                <c:pt idx="7">
                  <c:v>8245.9469877332613</c:v>
                </c:pt>
                <c:pt idx="8">
                  <c:v>8733.6193473147905</c:v>
                </c:pt>
                <c:pt idx="9">
                  <c:v>8707.7036860004337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C-4701-A06A-C3E33A9FF677}"/>
            </c:ext>
          </c:extLst>
        </c:ser>
        <c:ser>
          <c:idx val="1"/>
          <c:order val="1"/>
          <c:tx>
            <c:strRef>
              <c:f>'03b_rate_base_metric'!$B$6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809F41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'03b_rate_base_metric'!b_03b_an_rate_base_yrs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'03b_rate_base_metric'!b_03b_an_rate_base_maui_county_dol_per_cust</c:f>
              <c:numCache>
                <c:formatCode>#,##0</c:formatCode>
                <c:ptCount val="10"/>
                <c:pt idx="0">
                  <c:v>6354.8727906113472</c:v>
                </c:pt>
                <c:pt idx="1">
                  <c:v>6158.3088766960145</c:v>
                </c:pt>
                <c:pt idx="2">
                  <c:v>6019.9514617902696</c:v>
                </c:pt>
                <c:pt idx="3">
                  <c:v>6312.1145868370895</c:v>
                </c:pt>
                <c:pt idx="4">
                  <c:v>6584.5704347826086</c:v>
                </c:pt>
                <c:pt idx="5">
                  <c:v>7051.7911806072643</c:v>
                </c:pt>
                <c:pt idx="6">
                  <c:v>7036.4373021936044</c:v>
                </c:pt>
                <c:pt idx="7">
                  <c:v>7405.5266438987373</c:v>
                </c:pt>
                <c:pt idx="8">
                  <c:v>7720.3954932168317</c:v>
                </c:pt>
                <c:pt idx="9">
                  <c:v>8758.2382719284942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C-4701-A06A-C3E33A9FF677}"/>
            </c:ext>
          </c:extLst>
        </c:ser>
        <c:ser>
          <c:idx val="0"/>
          <c:order val="2"/>
          <c:tx>
            <c:strRef>
              <c:f>'03b_rate_base_metric'!$B$7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'03b_rate_base_metric'!b_03b_an_rate_base_yrs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'03b_rate_base_metric'!b_03b_an_rate_base_hawaii_island_dol_per_cust</c:f>
              <c:numCache>
                <c:formatCode>#,##0</c:formatCode>
                <c:ptCount val="10"/>
                <c:pt idx="0">
                  <c:v>5736.900780379041</c:v>
                </c:pt>
                <c:pt idx="1">
                  <c:v>5698.229133307239</c:v>
                </c:pt>
                <c:pt idx="2">
                  <c:v>5693.3046372414119</c:v>
                </c:pt>
                <c:pt idx="3">
                  <c:v>5761.9435554262436</c:v>
                </c:pt>
                <c:pt idx="4">
                  <c:v>6002.9618228037034</c:v>
                </c:pt>
                <c:pt idx="5">
                  <c:v>6081.4659951949734</c:v>
                </c:pt>
                <c:pt idx="6">
                  <c:v>6332.5892601623227</c:v>
                </c:pt>
                <c:pt idx="7">
                  <c:v>6433.8444774865784</c:v>
                </c:pt>
                <c:pt idx="8">
                  <c:v>6519.5421206214723</c:v>
                </c:pt>
                <c:pt idx="9">
                  <c:v>6473.9989047464715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C-4701-A06A-C3E33A9FF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per Customer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9186396649049006"/>
          <c:y val="0.91680068667897707"/>
          <c:w val="0.61224872407377451"/>
          <c:h val="5.38174000524457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3</xdr:row>
      <xdr:rowOff>45244</xdr:rowOff>
    </xdr:from>
    <xdr:to>
      <xdr:col>0</xdr:col>
      <xdr:colOff>6789420</xdr:colOff>
      <xdr:row>26</xdr:row>
      <xdr:rowOff>52864</xdr:rowOff>
    </xdr:to>
    <xdr:graphicFrame macro="">
      <xdr:nvGraphicFramePr>
        <xdr:cNvPr id="3" name="03b_rate_ba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E353-A95A-4C34-A6C5-24815FBF4B33}">
  <sheetPr codeName="Sheet6"/>
  <dimension ref="A1:T34"/>
  <sheetViews>
    <sheetView tabSelected="1" zoomScaleNormal="100" workbookViewId="0">
      <pane xSplit="2" ySplit="3" topLeftCell="M4" activePane="bottomRight" state="frozen"/>
      <selection pane="topRight" activeCell="C1" sqref="C1"/>
      <selection pane="bottomLeft" activeCell="A4" sqref="A4"/>
      <selection pane="bottomRight"/>
    </sheetView>
  </sheetViews>
  <sheetFormatPr defaultColWidth="8.77734375" defaultRowHeight="14.4"/>
  <cols>
    <col min="1" max="1" width="103.44140625" style="4" customWidth="1"/>
    <col min="2" max="2" width="42.77734375" style="4" bestFit="1" customWidth="1"/>
    <col min="3" max="13" width="15.5546875" style="4" bestFit="1" customWidth="1"/>
    <col min="14" max="14" width="16.21875" style="4" bestFit="1" customWidth="1"/>
    <col min="15" max="15" width="15.5546875" style="4" bestFit="1" customWidth="1"/>
    <col min="16" max="20" width="11.21875" style="1" customWidth="1"/>
    <col min="21" max="21" width="16.77734375" style="4" customWidth="1"/>
    <col min="22" max="32" width="11.21875" style="4" customWidth="1"/>
    <col min="33" max="16384" width="8.77734375" style="4"/>
  </cols>
  <sheetData>
    <row r="1" spans="1:20">
      <c r="A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7.399999999999999">
      <c r="A2" s="15"/>
      <c r="B2" s="5" t="s">
        <v>11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  <c r="L2" s="8">
        <v>2020</v>
      </c>
      <c r="M2" s="8">
        <v>2021</v>
      </c>
      <c r="N2" s="5">
        <v>2022</v>
      </c>
      <c r="O2" s="5">
        <v>2023</v>
      </c>
      <c r="P2" s="4"/>
      <c r="R2" s="4"/>
      <c r="S2" s="4"/>
      <c r="T2" s="4"/>
    </row>
    <row r="3" spans="1:20" ht="15.6">
      <c r="B3" s="6"/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6" t="s">
        <v>0</v>
      </c>
      <c r="P3" s="4"/>
      <c r="R3" s="4"/>
      <c r="S3" s="4"/>
      <c r="T3" s="4"/>
    </row>
    <row r="4" spans="1:20"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6"/>
      <c r="O4" s="16"/>
      <c r="P4" s="4"/>
      <c r="R4" s="4"/>
      <c r="S4" s="4"/>
      <c r="T4" s="4"/>
    </row>
    <row r="5" spans="1:20">
      <c r="B5" s="2" t="s">
        <v>10</v>
      </c>
      <c r="C5" s="12">
        <f t="shared" ref="C5:L5" si="0">C9/C12</f>
        <v>4915.1819407008088</v>
      </c>
      <c r="D5" s="12">
        <f t="shared" si="0"/>
        <v>5393.5078597380425</v>
      </c>
      <c r="E5" s="12">
        <f t="shared" si="0"/>
        <v>5740.0777222830584</v>
      </c>
      <c r="F5" s="12">
        <f t="shared" si="0"/>
        <v>5938.3745152391266</v>
      </c>
      <c r="G5" s="12">
        <f t="shared" si="0"/>
        <v>6057.0871209870675</v>
      </c>
      <c r="H5" s="12">
        <f t="shared" si="0"/>
        <v>6331.6461853474484</v>
      </c>
      <c r="I5" s="12">
        <f t="shared" si="0"/>
        <v>6647.5530254338446</v>
      </c>
      <c r="J5" s="12">
        <f t="shared" si="0"/>
        <v>7178.6705777591533</v>
      </c>
      <c r="K5" s="12">
        <f t="shared" si="0"/>
        <v>7753.1726551075826</v>
      </c>
      <c r="L5" s="12">
        <f t="shared" si="0"/>
        <v>8049.1349413425814</v>
      </c>
      <c r="M5" s="12">
        <f t="shared" ref="M5" si="1">M9/M12</f>
        <v>8245.9469877332613</v>
      </c>
      <c r="N5" s="17">
        <f>N9/N12</f>
        <v>8733.6193473147905</v>
      </c>
      <c r="O5" s="17">
        <f>O9/O12</f>
        <v>8707.7036860004337</v>
      </c>
      <c r="P5" s="4"/>
      <c r="R5" s="4"/>
      <c r="S5" s="4"/>
      <c r="T5" s="4"/>
    </row>
    <row r="6" spans="1:20">
      <c r="B6" s="2" t="s">
        <v>9</v>
      </c>
      <c r="C6" s="12">
        <f t="shared" ref="C6:L6" si="2">C10/C13</f>
        <v>5744.5698373149644</v>
      </c>
      <c r="D6" s="12">
        <f t="shared" si="2"/>
        <v>5922.999912945068</v>
      </c>
      <c r="E6" s="12">
        <f t="shared" si="2"/>
        <v>6222.8610029176307</v>
      </c>
      <c r="F6" s="12">
        <f t="shared" si="2"/>
        <v>6354.8727906113472</v>
      </c>
      <c r="G6" s="12">
        <f t="shared" si="2"/>
        <v>6158.3088766960145</v>
      </c>
      <c r="H6" s="12">
        <f t="shared" si="2"/>
        <v>6019.9514617902696</v>
      </c>
      <c r="I6" s="12">
        <f t="shared" si="2"/>
        <v>6312.1145868370895</v>
      </c>
      <c r="J6" s="12">
        <f t="shared" si="2"/>
        <v>6584.5704347826086</v>
      </c>
      <c r="K6" s="12">
        <f t="shared" si="2"/>
        <v>7051.7911806072643</v>
      </c>
      <c r="L6" s="12">
        <f t="shared" si="2"/>
        <v>7036.4373021936044</v>
      </c>
      <c r="M6" s="12">
        <f t="shared" ref="M6:N7" si="3">M10/M13</f>
        <v>7405.5266438987373</v>
      </c>
      <c r="N6" s="17">
        <f t="shared" si="3"/>
        <v>7720.3954932168317</v>
      </c>
      <c r="O6" s="17">
        <f t="shared" ref="O6" si="4">O10/O13</f>
        <v>8758.2382719284942</v>
      </c>
      <c r="P6" s="4"/>
      <c r="R6" s="4"/>
      <c r="S6" s="4"/>
      <c r="T6" s="4"/>
    </row>
    <row r="7" spans="1:20">
      <c r="B7" s="2" t="s">
        <v>8</v>
      </c>
      <c r="C7" s="12">
        <f t="shared" ref="C7:L7" si="5">C11/C14</f>
        <v>5583.6771388810203</v>
      </c>
      <c r="D7" s="12">
        <f t="shared" si="5"/>
        <v>5569.6400625978094</v>
      </c>
      <c r="E7" s="12">
        <f t="shared" si="5"/>
        <v>5722.0131418129895</v>
      </c>
      <c r="F7" s="12">
        <f t="shared" si="5"/>
        <v>5736.900780379041</v>
      </c>
      <c r="G7" s="12">
        <f t="shared" si="5"/>
        <v>5698.229133307239</v>
      </c>
      <c r="H7" s="12">
        <f t="shared" si="5"/>
        <v>5693.3046372414119</v>
      </c>
      <c r="I7" s="12">
        <f t="shared" si="5"/>
        <v>5761.9435554262436</v>
      </c>
      <c r="J7" s="12">
        <f t="shared" si="5"/>
        <v>6002.9618228037034</v>
      </c>
      <c r="K7" s="12">
        <f t="shared" si="5"/>
        <v>6081.4659951949734</v>
      </c>
      <c r="L7" s="12">
        <f t="shared" si="5"/>
        <v>6332.5892601623227</v>
      </c>
      <c r="M7" s="12">
        <f t="shared" ref="M7" si="6">M11/M14</f>
        <v>6433.8444774865784</v>
      </c>
      <c r="N7" s="17">
        <f t="shared" si="3"/>
        <v>6519.5421206214723</v>
      </c>
      <c r="O7" s="17">
        <f t="shared" ref="O7" si="7">O11/O14</f>
        <v>6473.9989047464715</v>
      </c>
      <c r="P7" s="4"/>
      <c r="R7" s="4"/>
      <c r="S7" s="4"/>
      <c r="T7" s="4"/>
    </row>
    <row r="8" spans="1:20">
      <c r="N8" s="16"/>
      <c r="O8" s="16"/>
      <c r="P8" s="4"/>
      <c r="R8" s="4"/>
      <c r="S8" s="4"/>
      <c r="T8" s="4"/>
    </row>
    <row r="9" spans="1:20">
      <c r="B9" s="2" t="s">
        <v>2</v>
      </c>
      <c r="C9" s="9">
        <v>1458826000</v>
      </c>
      <c r="D9" s="9">
        <v>1604725000</v>
      </c>
      <c r="E9" s="9">
        <v>1719314000</v>
      </c>
      <c r="F9" s="9">
        <v>1793110000</v>
      </c>
      <c r="G9" s="9">
        <v>1835043000</v>
      </c>
      <c r="H9" s="9">
        <v>1926473000</v>
      </c>
      <c r="I9" s="9">
        <v>2027158000</v>
      </c>
      <c r="J9" s="9">
        <v>2192768000</v>
      </c>
      <c r="K9" s="9">
        <v>2375324000</v>
      </c>
      <c r="L9" s="9">
        <v>2474127000</v>
      </c>
      <c r="M9" s="9">
        <v>2545697000</v>
      </c>
      <c r="N9" s="18">
        <v>2681029000</v>
      </c>
      <c r="O9" s="18">
        <v>2696175000</v>
      </c>
      <c r="P9" s="4"/>
      <c r="R9" s="4"/>
      <c r="S9" s="4"/>
      <c r="T9" s="4"/>
    </row>
    <row r="10" spans="1:20">
      <c r="B10" s="2" t="s">
        <v>4</v>
      </c>
      <c r="C10" s="10">
        <v>391952000</v>
      </c>
      <c r="D10" s="10">
        <v>408225000</v>
      </c>
      <c r="E10" s="10">
        <v>432968000</v>
      </c>
      <c r="F10" s="10">
        <v>445108000</v>
      </c>
      <c r="G10" s="10">
        <v>434364000</v>
      </c>
      <c r="H10" s="10">
        <v>426646000</v>
      </c>
      <c r="I10" s="10">
        <v>450382000</v>
      </c>
      <c r="J10" s="10">
        <v>473266000</v>
      </c>
      <c r="K10" s="10">
        <v>511410000</v>
      </c>
      <c r="L10" s="10">
        <v>515799000</v>
      </c>
      <c r="M10" s="10">
        <v>546439000</v>
      </c>
      <c r="N10" s="18">
        <v>570792000</v>
      </c>
      <c r="O10" s="18">
        <v>634946000</v>
      </c>
      <c r="P10" s="4"/>
      <c r="R10" s="4"/>
      <c r="S10" s="4"/>
      <c r="T10" s="4"/>
    </row>
    <row r="11" spans="1:20">
      <c r="B11" s="2" t="s">
        <v>3</v>
      </c>
      <c r="C11" s="10">
        <v>453389000</v>
      </c>
      <c r="D11" s="10">
        <v>455552000</v>
      </c>
      <c r="E11" s="10">
        <v>472850000</v>
      </c>
      <c r="F11" s="10">
        <v>478578000</v>
      </c>
      <c r="G11" s="10">
        <v>480412000</v>
      </c>
      <c r="H11" s="10">
        <v>484096000</v>
      </c>
      <c r="I11" s="10">
        <v>495095000</v>
      </c>
      <c r="J11" s="10">
        <v>514802000</v>
      </c>
      <c r="K11" s="10">
        <v>526509000</v>
      </c>
      <c r="L11" s="10">
        <v>553196000</v>
      </c>
      <c r="M11" s="10">
        <v>566841000</v>
      </c>
      <c r="N11" s="18">
        <v>578655000</v>
      </c>
      <c r="O11" s="18">
        <v>579274000</v>
      </c>
      <c r="P11" s="4"/>
      <c r="R11" s="4"/>
      <c r="S11" s="4"/>
      <c r="T11" s="4"/>
    </row>
    <row r="12" spans="1:20">
      <c r="B12" s="2" t="s">
        <v>5</v>
      </c>
      <c r="C12" s="11">
        <v>296800</v>
      </c>
      <c r="D12" s="11">
        <v>297529</v>
      </c>
      <c r="E12" s="11">
        <v>299528</v>
      </c>
      <c r="F12" s="11">
        <v>301953</v>
      </c>
      <c r="G12" s="11">
        <v>302958</v>
      </c>
      <c r="H12" s="11">
        <v>304261</v>
      </c>
      <c r="I12" s="11">
        <v>304948</v>
      </c>
      <c r="J12" s="11">
        <v>305456</v>
      </c>
      <c r="K12" s="11">
        <v>306368</v>
      </c>
      <c r="L12" s="11">
        <v>307378</v>
      </c>
      <c r="M12" s="11">
        <v>308721</v>
      </c>
      <c r="N12" s="19">
        <v>306978</v>
      </c>
      <c r="O12" s="19">
        <v>309631</v>
      </c>
      <c r="P12" s="4"/>
      <c r="R12" s="4"/>
      <c r="S12" s="4"/>
      <c r="T12" s="4"/>
    </row>
    <row r="13" spans="1:20">
      <c r="B13" s="2" t="s">
        <v>7</v>
      </c>
      <c r="C13" s="11">
        <v>68230</v>
      </c>
      <c r="D13" s="11">
        <v>68922</v>
      </c>
      <c r="E13" s="11">
        <v>69577</v>
      </c>
      <c r="F13" s="11">
        <v>70042</v>
      </c>
      <c r="G13" s="11">
        <v>70533</v>
      </c>
      <c r="H13" s="11">
        <v>70872</v>
      </c>
      <c r="I13" s="11">
        <v>71352</v>
      </c>
      <c r="J13" s="11">
        <v>71875</v>
      </c>
      <c r="K13" s="11">
        <v>72522</v>
      </c>
      <c r="L13" s="11">
        <v>73304</v>
      </c>
      <c r="M13" s="11">
        <v>73788</v>
      </c>
      <c r="N13" s="19">
        <v>73933</v>
      </c>
      <c r="O13" s="19">
        <v>72497</v>
      </c>
    </row>
    <row r="14" spans="1:20">
      <c r="B14" s="2" t="s">
        <v>6</v>
      </c>
      <c r="C14" s="11">
        <v>81199</v>
      </c>
      <c r="D14" s="11">
        <v>81792</v>
      </c>
      <c r="E14" s="11">
        <v>82637</v>
      </c>
      <c r="F14" s="11">
        <v>83421</v>
      </c>
      <c r="G14" s="11">
        <v>84309</v>
      </c>
      <c r="H14" s="11">
        <v>85029</v>
      </c>
      <c r="I14" s="11">
        <v>85925</v>
      </c>
      <c r="J14" s="11">
        <v>85758</v>
      </c>
      <c r="K14" s="11">
        <v>86576</v>
      </c>
      <c r="L14" s="11">
        <v>87357</v>
      </c>
      <c r="M14" s="11">
        <v>88103</v>
      </c>
      <c r="N14" s="19">
        <v>88757</v>
      </c>
      <c r="O14" s="19">
        <v>89477</v>
      </c>
      <c r="P14" s="4"/>
      <c r="R14" s="4"/>
      <c r="S14" s="4"/>
      <c r="T14" s="4"/>
    </row>
    <row r="16" spans="1:20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>
      <c r="B17" s="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>
      <c r="B18" s="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3" spans="2: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10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Cost Control for Non-ARA Components; Rate Base per Customer; O&amp;M cost per Customer; Annual Revenue Growth;</Metric_x0020_Name>
    <Report_x0020_Type xmlns="d308fceb-9ca2-4f99-a260-64602f61e6f4">Scorecard; Reported Metric;</Report_x0020_Type>
    <Reported_x0020_Metric xmlns="d308fceb-9ca2-4f99-a260-64602f61e6f4">
      <Value>03a Cost Control for Non-ARA Components</Value>
      <Value>03b Rate Base per Customer</Value>
      <Value>03c O&amp;M cost per Customer</Value>
      <Value>03d Annual Revenue Growth</Value>
    </Reported_x0020_Metric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Cost Control</Reporting_x0020_Area>
    <Reporting_x0020_Frequency xmlns="d308fceb-9ca2-4f99-a260-64602f61e6f4">3 Annual</Reporting_x0020_Frequency>
  </documentManagement>
</p:properties>
</file>

<file path=customXml/itemProps1.xml><?xml version="1.0" encoding="utf-8"?>
<ds:datastoreItem xmlns:ds="http://schemas.openxmlformats.org/officeDocument/2006/customXml" ds:itemID="{CCB839A8-811C-4AE6-9760-2B583F914D3C}"/>
</file>

<file path=customXml/itemProps2.xml><?xml version="1.0" encoding="utf-8"?>
<ds:datastoreItem xmlns:ds="http://schemas.openxmlformats.org/officeDocument/2006/customXml" ds:itemID="{BA83D295-C12D-43C4-B7CF-3CFB259E30E1}"/>
</file>

<file path=customXml/itemProps3.xml><?xml version="1.0" encoding="utf-8"?>
<ds:datastoreItem xmlns:ds="http://schemas.openxmlformats.org/officeDocument/2006/customXml" ds:itemID="{9287555A-5CB0-44C2-8332-3520C85A1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03b_rate_base_metric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2024-03-02T00:20:46Z</dcterms:created>
  <dcterms:modified xsi:type="dcterms:W3CDTF">2024-03-02T00:20:53Z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cf7e165d-4dc0-4b8f-a794-9742ce78fed0</vt:lpwstr>
  </property>
  <property fmtid="{D5CDD505-2E9C-101B-9397-08002B2CF9AE}" pid="6" name="URL">
    <vt:lpwstr/>
  </property>
</Properties>
</file>