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E6ED4079-BF76-4331-BAE7-7729D735724A}" xr6:coauthVersionLast="47" xr6:coauthVersionMax="47" xr10:uidLastSave="{00000000-0000-0000-0000-000000000000}"/>
  <bookViews>
    <workbookView xWindow="19090" yWindow="-27580" windowWidth="21820" windowHeight="38020" xr2:uid="{211A2B85-CF2C-4DAD-A68F-A717B1B97760}"/>
  </bookViews>
  <sheets>
    <sheet name="02b_mw_report" sheetId="4" r:id="rId1"/>
  </sheets>
  <definedNames>
    <definedName name="_02b_Lanai_Chart_Data__b_qtr_lanai_pct_mw_gen_qtrs">#N/A</definedName>
    <definedName name="b_qtr_hawaii_mw_total_gen">OFFSET(#REF!,0,COUNTA(#REF!)-8,1,8)</definedName>
    <definedName name="b_qtr_hawaii_pct_mw_gen_cbre">OFFSET(#REF!,0,COUNTA(#REF!)-8,1,8)</definedName>
    <definedName name="b_qtr_hawaii_pct_mw_gen_cbre_lbl">OFFSET(#REF!,0,COUNTA(#REF!)-8,1,8)</definedName>
    <definedName name="b_qtr_hawaii_pct_mw_gen_cgs">OFFSET(#REF!,0,COUNTA(#REF!)-8,1,8)</definedName>
    <definedName name="b_qtr_hawaii_pct_mw_gen_cgs_lbl">OFFSET(#REF!,0,COUNTA(#REF!)-8,1,8)</definedName>
    <definedName name="b_qtr_hawaii_pct_mw_gen_css">OFFSET(#REF!,0,COUNTA(#REF!)-8,1,8)</definedName>
    <definedName name="b_qtr_hawaii_pct_mw_gen_css_lbl">OFFSET(#REF!,0,COUNTA(#REF!)-8,1,8)</definedName>
    <definedName name="b_qtr_hawaii_pct_mw_gen_fit">OFFSET(#REF!,0,COUNTA(#REF!)-8,1,8)</definedName>
    <definedName name="b_qtr_hawaii_pct_mw_gen_fit_lbl">OFFSET(#REF!,0,COUNTA(#REF!)-8,1,8)</definedName>
    <definedName name="b_qtr_hawaii_pct_mw_gen_gsp">OFFSET(#REF!,0,COUNTA(#REF!)-8,1,8)</definedName>
    <definedName name="b_qtr_hawaii_pct_mw_gen_gsp_lbl">OFFSET(#REF!,0,COUNTA(#REF!)-8,1,8)</definedName>
    <definedName name="b_qtr_hawaii_pct_mw_gen_heco_owned_gen">OFFSET(#REF!,0,COUNTA(#REF!)-8,1,8)</definedName>
    <definedName name="b_qtr_hawaii_pct_mw_gen_heco_owned_gen_lbl">OFFSET(#REF!,0,COUNTA(#REF!)-8,1,8)</definedName>
    <definedName name="b_qtr_hawaii_pct_mw_gen_ise">OFFSET(#REF!,0,COUNTA(#REF!)-8,1,8)</definedName>
    <definedName name="b_qtr_hawaii_pct_mw_gen_ise_lbl">OFFSET(#REF!,0,COUNTA(#REF!)-8,1,8)</definedName>
    <definedName name="b_qtr_hawaii_pct_mw_gen_nem">OFFSET(#REF!,0,COUNTA(#REF!)-8,1,8)</definedName>
    <definedName name="b_qtr_hawaii_pct_mw_gen_nem_lbl">OFFSET(#REF!,0,COUNTA(#REF!)-8,1,8)</definedName>
    <definedName name="b_qtr_hawaii_pct_mw_gen_nmp">OFFSET(#REF!,0,COUNTA(#REF!)-8,1,8)</definedName>
    <definedName name="b_qtr_hawaii_pct_mw_gen_nmp_lbl">OFFSET(#REF!,0,COUNTA(#REF!)-8,1,8)</definedName>
    <definedName name="b_qtr_hawaii_pct_mw_gen_ppa_fossil">OFFSET(#REF!,0,COUNTA(#REF!)-8,1,8)</definedName>
    <definedName name="b_qtr_hawaii_pct_mw_gen_ppa_fossil_lbl">OFFSET(#REF!,0,COUNTA(#REF!)-8,1,8)</definedName>
    <definedName name="b_qtr_hawaii_pct_mw_gen_ppa_renew">OFFSET(#REF!,0,COUNTA(#REF!)-8,1,8)</definedName>
    <definedName name="b_qtr_hawaii_pct_mw_gen_ppa_renew_lbl">OFFSET(#REF!,0,COUNTA(#REF!)-8,1,8)</definedName>
    <definedName name="b_qtr_hawaii_pct_mw_gen_qtrs">OFFSET(#REF!,0,COUNTA(#REF!)-8,1,8)</definedName>
    <definedName name="b_qtr_hawaii_pct_mw_gen_sch_q">OFFSET(#REF!,0,COUNTA(#REF!)-8,1,8)</definedName>
    <definedName name="b_qtr_hawaii_pct_mw_gen_sch_q_lbl">OFFSET(#REF!,0,COUNTA(#REF!)-8,1,8)</definedName>
    <definedName name="b_qtr_hawaii_pct_mw_gen_sia_non_pv">OFFSET(#REF!,0,COUNTA(#REF!)-8,1,8)</definedName>
    <definedName name="b_qtr_hawaii_pct_mw_gen_sia_non_pv_lbl">OFFSET(#REF!,0,COUNTA(#REF!)-8,1,8)</definedName>
    <definedName name="b_qtr_hawaii_pct_mw_gen_sia_pv">OFFSET(#REF!,0,COUNTA(#REF!)-8,1,8)</definedName>
    <definedName name="b_qtr_hawaii_pct_mw_gen_sia_pv_lbl">OFFSET(#REF!,0,COUNTA(#REF!)-8,1,8)</definedName>
    <definedName name="b_qtr_lanai_mw_total_gen">OFFSET(#REF!,0,COUNTA(#REF!)-8,1,8)</definedName>
    <definedName name="b_qtr_lanai_pct_mw_gen_cbre">OFFSET(#REF!,0,COUNTA(#REF!)-8,1,8)</definedName>
    <definedName name="b_qtr_lanai_pct_mw_gen_cbre_lbl">OFFSET(#REF!,0,COUNTA(#REF!)-8,1,8)</definedName>
    <definedName name="b_qtr_lanai_pct_mw_gen_cgs">OFFSET(#REF!,0,COUNTA(#REF!)-8,1,8)</definedName>
    <definedName name="b_qtr_lanai_pct_mw_gen_cgs_lbl">OFFSET(#REF!,0,COUNTA(#REF!)-8,1,8)</definedName>
    <definedName name="b_qtr_lanai_pct_mw_gen_css">OFFSET(#REF!,0,COUNTA(#REF!)-8,1,8)</definedName>
    <definedName name="b_qtr_lanai_pct_mw_gen_css_lbl">OFFSET(#REF!,0,COUNTA(#REF!)-8,1,8)</definedName>
    <definedName name="b_qtr_lanai_pct_mw_gen_gsp">OFFSET(#REF!,0,COUNTA(#REF!)-8,1,8)</definedName>
    <definedName name="b_qtr_lanai_pct_mw_gen_gsp_lbl">OFFSET(#REF!,0,COUNTA(#REF!)-8,1,8)</definedName>
    <definedName name="b_qtr_lanai_pct_mw_gen_heco_owned_gen">OFFSET(#REF!,0,COUNTA(#REF!)-8,1,8)</definedName>
    <definedName name="b_qtr_lanai_pct_mw_gen_heco_owned_gen_lbl">OFFSET(#REF!,0,COUNTA(#REF!)-8,1,8)</definedName>
    <definedName name="b_qtr_lanai_pct_mw_gen_ise">OFFSET(#REF!,0,COUNTA(#REF!)-8,1,8)</definedName>
    <definedName name="b_qtr_lanai_pct_mw_gen_ise_lbl">OFFSET(#REF!,0,COUNTA(#REF!)-8,1,8)</definedName>
    <definedName name="b_qtr_lanai_pct_mw_gen_nem">OFFSET(#REF!,0,COUNTA(#REF!)-8,1,8)</definedName>
    <definedName name="b_qtr_lanai_pct_mw_gen_nem_lbl">OFFSET(#REF!,0,COUNTA(#REF!)-8,1,8)</definedName>
    <definedName name="b_qtr_lanai_pct_mw_gen_nmp">OFFSET(#REF!,0,COUNTA(#REF!)-8,1,8)</definedName>
    <definedName name="b_qtr_lanai_pct_mw_gen_nmp_lbl">OFFSET(#REF!,0,COUNTA(#REF!)-8,1,8)</definedName>
    <definedName name="b_qtr_lanai_pct_mw_gen_ppa_renew">OFFSET(#REF!,0,COUNTA(#REF!)-8,1,8)</definedName>
    <definedName name="b_qtr_lanai_pct_mw_gen_ppa_renew_lbl">OFFSET(#REF!,0,COUNTA(#REF!)-8,1,8)</definedName>
    <definedName name="b_qtr_lanai_pct_mw_gen_qtrs">OFFSET(#REF!,0,COUNTA(#REF!)-8,1,8)</definedName>
    <definedName name="b_qtr_lanai_pct_mw_gen_sia_non_pv">OFFSET(#REF!,0,COUNTA(#REF!)-8,1,8)</definedName>
    <definedName name="b_qtr_lanai_pct_mw_gen_sia_non_pv_lbl">OFFSET(#REF!,0,COUNTA(#REF!)-8,1,8)</definedName>
    <definedName name="b_qtr_lanai_pct_mw_gen_sia_pv">OFFSET(#REF!,0,COUNTA(#REF!)-8,1,8)</definedName>
    <definedName name="b_qtr_lanai_pct_mw_gen_sia_pv_lbl">OFFSET(#REF!,0,COUNTA(#REF!)-8,1,8)</definedName>
    <definedName name="b_qtr_maui_mw_total_gen">OFFSET(#REF!,0,COUNTA(#REF!)-8,1,8)</definedName>
    <definedName name="b_qtr_maui_pct_mw_gen_cbre">OFFSET(#REF!,0,COUNTA(#REF!)-8,1,8)</definedName>
    <definedName name="b_qtr_maui_pct_mw_gen_cbre_lbl">OFFSET(#REF!,0,COUNTA(#REF!)-8,1,8)</definedName>
    <definedName name="b_qtr_maui_pct_mw_gen_cgs">OFFSET(#REF!,0,COUNTA(#REF!)-8,1,8)</definedName>
    <definedName name="b_qtr_maui_pct_mw_gen_cgs_lbl">OFFSET(#REF!,0,COUNTA(#REF!)-8,1,8)</definedName>
    <definedName name="b_qtr_maui_pct_mw_gen_css">OFFSET(#REF!,0,COUNTA(#REF!)-8,1,8)</definedName>
    <definedName name="b_qtr_maui_pct_mw_gen_css_lbl">OFFSET(#REF!,0,COUNTA(#REF!)-8,1,8)</definedName>
    <definedName name="b_qtr_maui_pct_mw_gen_fit">OFFSET(#REF!,0,COUNTA(#REF!)-8,1,8)</definedName>
    <definedName name="b_qtr_maui_pct_mw_gen_fit_lbl">OFFSET(#REF!,0,COUNTA(#REF!)-8,1,8)</definedName>
    <definedName name="b_qtr_maui_pct_mw_gen_gsp">OFFSET(#REF!,0,COUNTA(#REF!)-8,1,8)</definedName>
    <definedName name="b_qtr_maui_pct_mw_gen_gsp_lbl">OFFSET(#REF!,0,COUNTA(#REF!)-8,1,8)</definedName>
    <definedName name="b_qtr_maui_pct_mw_gen_heco_owned_gen">OFFSET(#REF!,0,COUNTA(#REF!)-8,1,8)</definedName>
    <definedName name="b_qtr_maui_pct_mw_gen_heco_owned_gen_lbl">OFFSET(#REF!,0,COUNTA(#REF!)-8,1,8)</definedName>
    <definedName name="b_qtr_maui_pct_mw_gen_ise">OFFSET(#REF!,0,COUNTA(#REF!)-8,1,8)</definedName>
    <definedName name="b_qtr_maui_pct_mw_gen_ise_lbl">OFFSET(#REF!,0,COUNTA(#REF!)-8,1,8)</definedName>
    <definedName name="b_qtr_maui_pct_mw_gen_nem">OFFSET(#REF!,0,COUNTA(#REF!)-8,1,8)</definedName>
    <definedName name="b_qtr_maui_pct_mw_gen_nem_lbl">OFFSET(#REF!,0,COUNTA(#REF!)-8,1,8)</definedName>
    <definedName name="b_qtr_maui_pct_mw_gen_nmp">OFFSET(#REF!,0,COUNTA(#REF!)-8,1,8)</definedName>
    <definedName name="b_qtr_maui_pct_mw_gen_nmp_lbl">OFFSET(#REF!,0,COUNTA(#REF!)-8,1,8)</definedName>
    <definedName name="b_qtr_maui_pct_mw_gen_ppa_renew">OFFSET(#REF!,0,COUNTA(#REF!)-8,1,8)</definedName>
    <definedName name="b_qtr_maui_pct_mw_gen_ppa_renew_lbl">OFFSET(#REF!,0,COUNTA(#REF!)-8,1,8)</definedName>
    <definedName name="b_qtr_maui_pct_mw_gen_qtrs">OFFSET(#REF!,0,COUNTA(#REF!)-8,1,8)</definedName>
    <definedName name="b_qtr_maui_pct_mw_gen_sia_non_pv">OFFSET(#REF!,0,COUNTA(#REF!)-8,1,8)</definedName>
    <definedName name="b_qtr_maui_pct_mw_gen_sia_non_pv_lbl">OFFSET(#REF!,0,COUNTA(#REF!)-8,1,8)</definedName>
    <definedName name="b_qtr_maui_pct_mw_gen_sia_pv">OFFSET(#REF!,0,COUNTA(#REF!)-8,1,8)</definedName>
    <definedName name="b_qtr_maui_pct_mw_gen_sia_pv_lbl">OFFSET(#REF!,0,COUNTA(#REF!)-8,1,8)</definedName>
    <definedName name="b_qtr_molokai_mw_total_gen">OFFSET(#REF!,0,COUNTA(#REF!)-8,1,8)</definedName>
    <definedName name="b_qtr_molokai_pct_mw_gen_cbre">OFFSET(#REF!,0,COUNTA(#REF!)-8,1,8)</definedName>
    <definedName name="b_qtr_molokai_pct_mw_gen_cbre_lbl">OFFSET(#REF!,0,COUNTA(#REF!)-8,1,8)</definedName>
    <definedName name="b_qtr_molokai_pct_mw_gen_cgs">OFFSET(#REF!,0,COUNTA(#REF!)-8,1,8)</definedName>
    <definedName name="b_qtr_molokai_pct_mw_gen_cgs_lbl">OFFSET(#REF!,0,COUNTA(#REF!)-8,1,8)</definedName>
    <definedName name="b_qtr_molokai_pct_mw_gen_css">OFFSET(#REF!,0,COUNTA(#REF!)-8,1,8)</definedName>
    <definedName name="b_qtr_molokai_pct_mw_gen_css_lbl">OFFSET(#REF!,0,COUNTA(#REF!)-8,1,8)</definedName>
    <definedName name="b_qtr_molokai_pct_mw_gen_fit">OFFSET(#REF!,0,COUNTA(#REF!)-8,1,8)</definedName>
    <definedName name="b_qtr_molokai_pct_mw_gen_fit_lbl">OFFSET(#REF!,0,COUNTA(#REF!)-8,1,8)</definedName>
    <definedName name="b_qtr_molokai_pct_mw_gen_gsp">OFFSET(#REF!,0,COUNTA(#REF!)-8,1,8)</definedName>
    <definedName name="b_qtr_molokai_pct_mw_gen_gsp_lbl">OFFSET(#REF!,0,COUNTA(#REF!)-8,1,8)</definedName>
    <definedName name="b_qtr_molokai_pct_mw_gen_heco_owned_gen">OFFSET(#REF!,0,COUNTA(#REF!)-8,1,8)</definedName>
    <definedName name="b_qtr_molokai_pct_mw_gen_heco_owned_gen_lbl">OFFSET(#REF!,0,COUNTA(#REF!)-8,1,8)</definedName>
    <definedName name="b_qtr_molokai_pct_mw_gen_ise">OFFSET(#REF!,0,COUNTA(#REF!)-8,1,8)</definedName>
    <definedName name="b_qtr_molokai_pct_mw_gen_ise_lbl">OFFSET(#REF!,0,COUNTA(#REF!)-8,1,8)</definedName>
    <definedName name="b_qtr_molokai_pct_mw_gen_nem">OFFSET(#REF!,0,COUNTA(#REF!)-8,1,8)</definedName>
    <definedName name="b_qtr_molokai_pct_mw_gen_nem_lbl">OFFSET(#REF!,0,COUNTA(#REF!)-8,1,8)</definedName>
    <definedName name="b_qtr_molokai_pct_mw_gen_nmp">OFFSET(#REF!,0,COUNTA(#REF!)-8,1,8)</definedName>
    <definedName name="b_qtr_molokai_pct_mw_gen_nmp_lbl">OFFSET(#REF!,0,COUNTA(#REF!)-8,1,8)</definedName>
    <definedName name="b_qtr_molokai_pct_mw_gen_ppa_renew">OFFSET(#REF!,0,COUNTA(#REF!)-8,1,8)</definedName>
    <definedName name="b_qtr_molokai_pct_mw_gen_ppa_renew_lbl">OFFSET(#REF!,0,COUNTA(#REF!)-8,1,8)</definedName>
    <definedName name="b_qtr_molokai_pct_mw_gen_qtrs">OFFSET(#REF!,0,COUNTA(#REF!)-8,1,8)</definedName>
    <definedName name="b_qtr_molokai_pct_mw_gen_sia_non_pv">OFFSET(#REF!,0,COUNTA(#REF!)-8,1,8)</definedName>
    <definedName name="b_qtr_molokai_pct_mw_gen_sia_non_pv_lbl">OFFSET(#REF!,0,COUNTA(#REF!)-8,1,8)</definedName>
    <definedName name="b_qtr_molokai_pct_mw_gen_sia_pv">OFFSET(#REF!,0,COUNTA(#REF!)-8,1,8)</definedName>
    <definedName name="b_qtr_molokai_pct_mw_gen_sia_pv_lbl">OFFSET(#REF!,0,COUNTA(#REF!)-8,1,8)</definedName>
    <definedName name="b_qtr_oahu_mw_total_gen">OFFSET(#REF!,0,COUNTA(#REF!)-8,1,8)</definedName>
    <definedName name="b_qtr_oahu_pct_mw_gen_cbre">OFFSET(#REF!,0,COUNTA(#REF!)-8,1,8)</definedName>
    <definedName name="b_qtr_oahu_pct_mw_gen_cbre_lbl">OFFSET(#REF!,0,COUNTA(#REF!)-8,1,8)</definedName>
    <definedName name="b_qtr_oahu_pct_mw_gen_cgs">OFFSET(#REF!,0,COUNTA(#REF!)-8,1,8)</definedName>
    <definedName name="b_qtr_oahu_pct_mw_gen_cgs_lbl">OFFSET(#REF!,0,COUNTA(#REF!)-8,1,8)</definedName>
    <definedName name="b_qtr_oahu_pct_mw_gen_css">OFFSET(#REF!,0,COUNTA(#REF!)-8,1,8)</definedName>
    <definedName name="b_qtr_oahu_pct_mw_gen_css_lbl">OFFSET(#REF!,0,COUNTA(#REF!)-8,1,8)</definedName>
    <definedName name="b_qtr_oahu_pct_mw_gen_fit">OFFSET(#REF!,0,COUNTA(#REF!)-8,1,8)</definedName>
    <definedName name="b_qtr_oahu_pct_mw_gen_fit_lbl">OFFSET(#REF!,0,COUNTA(#REF!)-8,1,8)</definedName>
    <definedName name="b_qtr_oahu_pct_mw_gen_gsp">OFFSET(#REF!,0,COUNTA(#REF!)-8,1,8)</definedName>
    <definedName name="b_qtr_oahu_pct_mw_gen_heco_owned_gen">OFFSET(#REF!,0,COUNTA(#REF!)-8,1,8)</definedName>
    <definedName name="b_qtr_oahu_pct_mw_gen_heco_owned_gen_lbl">OFFSET(#REF!,0,COUNTA(#REF!)-8,1,8)</definedName>
    <definedName name="b_qtr_oahu_pct_mw_gen_ise">OFFSET(#REF!,0,COUNTA(#REF!)-8,1,8)</definedName>
    <definedName name="b_qtr_oahu_pct_mw_gen_ise_lbl">OFFSET(#REF!,0,COUNTA(#REF!)-8,1,8)</definedName>
    <definedName name="b_qtr_oahu_pct_mw_gen_nem">OFFSET(#REF!,0,COUNTA(#REF!)-8,1,8)</definedName>
    <definedName name="b_qtr_oahu_pct_mw_gen_nem_lbl">OFFSET(#REF!,0,COUNTA(#REF!)-8,1,8)</definedName>
    <definedName name="b_qtr_oahu_pct_mw_gen_nmp">OFFSET(#REF!,0,COUNTA(#REF!)-8,1,8)</definedName>
    <definedName name="b_qtr_oahu_pct_mw_gen_nmp_lbl">OFFSET(#REF!,0,COUNTA(#REF!)-8,1,8)</definedName>
    <definedName name="b_qtr_oahu_pct_mw_gen_ppa_fossil">OFFSET(#REF!,0,COUNTA(#REF!)-8,1,8)</definedName>
    <definedName name="b_qtr_oahu_pct_mw_gen_ppa_fossil_lbl">OFFSET(#REF!,0,COUNTA(#REF!)-8,1,8)</definedName>
    <definedName name="b_qtr_oahu_pct_mw_gen_ppa_renew">OFFSET(#REF!,0,COUNTA(#REF!)-8,1,8)</definedName>
    <definedName name="b_qtr_oahu_pct_mw_gen_ppa_renew_lbl">OFFSET(#REF!,0,COUNTA(#REF!)-8,1,8)</definedName>
    <definedName name="b_qtr_oahu_pct_mw_gen_qtrs">OFFSET(#REF!,0,COUNTA(#REF!)-8,1,8)</definedName>
    <definedName name="b_qtr_oahu_pct_mw_gen_sia_non_pv">OFFSET(#REF!,0,COUNTA(#REF!)-8,1,8)</definedName>
    <definedName name="b_qtr_oahu_pct_mw_gen_sia_non_pv_lbl">OFFSET(#REF!,0,COUNTA(#REF!)-8,1,8)</definedName>
    <definedName name="b_qtr_oahu_pct_mw_gen_sia_pv">OFFSET(#REF!,0,COUNTA(#REF!)-8,1,8)</definedName>
    <definedName name="b_qtr_oahu_pct_mw_gen_sia_pv_lbl">OFFSET(#REF!,0,COUNTA(#REF!)-8,1,8)</definedName>
    <definedName name="_xlnm.Print_Titles" localSheetId="0">'02b_mw_report'!$5:$6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88" i="4" l="1"/>
  <c r="BC90" i="4" s="1"/>
  <c r="BC74" i="4"/>
  <c r="BD73" i="4" s="1"/>
  <c r="BC72" i="4"/>
  <c r="BD72" i="4" s="1"/>
  <c r="BD67" i="4"/>
  <c r="BC57" i="4"/>
  <c r="BC59" i="4" s="1"/>
  <c r="BC39" i="4"/>
  <c r="BC41" i="4" s="1"/>
  <c r="BC20" i="4"/>
  <c r="BC22" i="4" s="1"/>
  <c r="BA88" i="4"/>
  <c r="BA72" i="4"/>
  <c r="BA74" i="4" s="1"/>
  <c r="BA57" i="4"/>
  <c r="BA59" i="4" s="1"/>
  <c r="BA39" i="4"/>
  <c r="BA20" i="4"/>
  <c r="AY90" i="4"/>
  <c r="AZ81" i="4" s="1"/>
  <c r="AY88" i="4"/>
  <c r="AY72" i="4"/>
  <c r="AY74" i="4" s="1"/>
  <c r="AY57" i="4"/>
  <c r="AY59" i="4" s="1"/>
  <c r="AY39" i="4"/>
  <c r="AY41" i="4" s="1"/>
  <c r="AY20" i="4"/>
  <c r="AY22" i="4" s="1"/>
  <c r="AW90" i="4"/>
  <c r="AX81" i="4" s="1"/>
  <c r="AX89" i="4"/>
  <c r="AW88" i="4"/>
  <c r="AX88" i="4" s="1"/>
  <c r="AX85" i="4"/>
  <c r="AX83" i="4"/>
  <c r="AX82" i="4"/>
  <c r="AX77" i="4"/>
  <c r="AW72" i="4"/>
  <c r="AW57" i="4"/>
  <c r="AW59" i="4" s="1"/>
  <c r="AW39" i="4"/>
  <c r="AW41" i="4" s="1"/>
  <c r="AW20" i="4"/>
  <c r="AW22" i="4" s="1"/>
  <c r="AU88" i="4"/>
  <c r="AU90" i="4" s="1"/>
  <c r="AV85" i="4" s="1"/>
  <c r="AV84" i="4"/>
  <c r="AV80" i="4"/>
  <c r="AV77" i="4"/>
  <c r="AU72" i="4"/>
  <c r="AU74" i="4" s="1"/>
  <c r="AV67" i="4" s="1"/>
  <c r="AU57" i="4"/>
  <c r="AU59" i="4" s="1"/>
  <c r="AU39" i="4"/>
  <c r="AU41" i="4" s="1"/>
  <c r="AV36" i="4" s="1"/>
  <c r="AU20" i="4"/>
  <c r="AU22" i="4" s="1"/>
  <c r="AV16" i="4" s="1"/>
  <c r="AV5" i="4"/>
  <c r="AS88" i="4"/>
  <c r="AS90" i="4" s="1"/>
  <c r="AS72" i="4"/>
  <c r="AS57" i="4"/>
  <c r="AS39" i="4"/>
  <c r="AT5" i="4"/>
  <c r="AS20" i="4"/>
  <c r="AS22" i="4" s="1"/>
  <c r="BD49" i="4" l="1"/>
  <c r="BD57" i="4"/>
  <c r="BD50" i="4"/>
  <c r="BD52" i="4"/>
  <c r="BD12" i="4"/>
  <c r="BD13" i="4"/>
  <c r="BD15" i="4"/>
  <c r="BD20" i="4"/>
  <c r="BD38" i="4"/>
  <c r="BD30" i="4"/>
  <c r="BD37" i="4"/>
  <c r="BD29" i="4"/>
  <c r="BD36" i="4"/>
  <c r="BD28" i="4"/>
  <c r="BD35" i="4"/>
  <c r="BD27" i="4"/>
  <c r="BD34" i="4"/>
  <c r="BD26" i="4"/>
  <c r="BD40" i="4"/>
  <c r="BD33" i="4"/>
  <c r="BD32" i="4"/>
  <c r="BD31" i="4"/>
  <c r="BD83" i="4"/>
  <c r="BD89" i="4"/>
  <c r="BD82" i="4"/>
  <c r="BD81" i="4"/>
  <c r="BD80" i="4"/>
  <c r="BD87" i="4"/>
  <c r="BD79" i="4"/>
  <c r="BD86" i="4"/>
  <c r="BD78" i="4"/>
  <c r="BD85" i="4"/>
  <c r="BD77" i="4"/>
  <c r="BD84" i="4"/>
  <c r="BD14" i="4"/>
  <c r="BD21" i="4"/>
  <c r="BD39" i="4"/>
  <c r="BD51" i="4"/>
  <c r="BD58" i="4"/>
  <c r="BD68" i="4"/>
  <c r="BD69" i="4"/>
  <c r="BD8" i="4"/>
  <c r="BD16" i="4"/>
  <c r="BD53" i="4"/>
  <c r="BD62" i="4"/>
  <c r="BD70" i="4"/>
  <c r="BD9" i="4"/>
  <c r="BD17" i="4"/>
  <c r="BD46" i="4"/>
  <c r="BD54" i="4"/>
  <c r="BD63" i="4"/>
  <c r="BD71" i="4"/>
  <c r="BD10" i="4"/>
  <c r="BD18" i="4"/>
  <c r="BD47" i="4"/>
  <c r="BD55" i="4"/>
  <c r="BD64" i="4"/>
  <c r="BD88" i="4"/>
  <c r="BD11" i="4"/>
  <c r="BD19" i="4"/>
  <c r="BD48" i="4"/>
  <c r="BD56" i="4"/>
  <c r="BD65" i="4"/>
  <c r="BD66" i="4"/>
  <c r="BA90" i="4"/>
  <c r="BA41" i="4"/>
  <c r="BB32" i="4" s="1"/>
  <c r="BB33" i="4"/>
  <c r="BA22" i="4"/>
  <c r="BB12" i="4" s="1"/>
  <c r="BB67" i="4"/>
  <c r="BB73" i="4"/>
  <c r="BB66" i="4"/>
  <c r="BB65" i="4"/>
  <c r="BB64" i="4"/>
  <c r="BB62" i="4"/>
  <c r="BB71" i="4"/>
  <c r="BB63" i="4"/>
  <c r="BB70" i="4"/>
  <c r="BB69" i="4"/>
  <c r="BB68" i="4"/>
  <c r="BB72" i="4"/>
  <c r="BB52" i="4"/>
  <c r="BB58" i="4"/>
  <c r="BB51" i="4"/>
  <c r="BB50" i="4"/>
  <c r="BB47" i="4"/>
  <c r="BB49" i="4"/>
  <c r="BB56" i="4"/>
  <c r="BB48" i="4"/>
  <c r="BB55" i="4"/>
  <c r="BB54" i="4"/>
  <c r="BB46" i="4"/>
  <c r="BB53" i="4"/>
  <c r="BB57" i="4"/>
  <c r="AZ82" i="4"/>
  <c r="AZ88" i="4"/>
  <c r="AZ89" i="4"/>
  <c r="AZ40" i="4"/>
  <c r="AZ38" i="4"/>
  <c r="AZ27" i="4"/>
  <c r="AZ37" i="4"/>
  <c r="AZ26" i="4"/>
  <c r="AZ36" i="4"/>
  <c r="AZ35" i="4"/>
  <c r="AZ34" i="4"/>
  <c r="AZ30" i="4"/>
  <c r="AZ29" i="4"/>
  <c r="AZ28" i="4"/>
  <c r="AZ39" i="4"/>
  <c r="AZ55" i="4"/>
  <c r="AZ47" i="4"/>
  <c r="AZ54" i="4"/>
  <c r="AZ46" i="4"/>
  <c r="AZ49" i="4"/>
  <c r="AZ53" i="4"/>
  <c r="AZ52" i="4"/>
  <c r="AZ58" i="4"/>
  <c r="AZ51" i="4"/>
  <c r="AZ56" i="4"/>
  <c r="AZ50" i="4"/>
  <c r="AZ48" i="4"/>
  <c r="AZ64" i="4"/>
  <c r="AZ72" i="4"/>
  <c r="AZ71" i="4"/>
  <c r="AZ63" i="4"/>
  <c r="AZ65" i="4"/>
  <c r="AZ70" i="4"/>
  <c r="AZ62" i="4"/>
  <c r="AZ66" i="4"/>
  <c r="AZ69" i="4"/>
  <c r="AZ73" i="4"/>
  <c r="AZ68" i="4"/>
  <c r="AZ67" i="4"/>
  <c r="AZ18" i="4"/>
  <c r="AZ10" i="4"/>
  <c r="AZ19" i="4"/>
  <c r="AZ17" i="4"/>
  <c r="AZ9" i="4"/>
  <c r="AZ12" i="4"/>
  <c r="AZ16" i="4"/>
  <c r="AZ8" i="4"/>
  <c r="AZ15" i="4"/>
  <c r="AZ21" i="4"/>
  <c r="AZ14" i="4"/>
  <c r="AZ13" i="4"/>
  <c r="AZ11" i="4"/>
  <c r="AZ83" i="4"/>
  <c r="AZ20" i="4"/>
  <c r="AZ31" i="4"/>
  <c r="AZ57" i="4"/>
  <c r="AZ84" i="4"/>
  <c r="AZ32" i="4"/>
  <c r="AZ77" i="4"/>
  <c r="AZ85" i="4"/>
  <c r="AZ33" i="4"/>
  <c r="AZ78" i="4"/>
  <c r="AZ86" i="4"/>
  <c r="AZ79" i="4"/>
  <c r="AZ87" i="4"/>
  <c r="AZ80" i="4"/>
  <c r="AW74" i="4"/>
  <c r="AX71" i="4" s="1"/>
  <c r="AX36" i="4"/>
  <c r="AX28" i="4"/>
  <c r="AX39" i="4"/>
  <c r="AX37" i="4"/>
  <c r="AX35" i="4"/>
  <c r="AX27" i="4"/>
  <c r="AX40" i="4"/>
  <c r="AX32" i="4"/>
  <c r="AX34" i="4"/>
  <c r="AX26" i="4"/>
  <c r="AX33" i="4"/>
  <c r="AX31" i="4"/>
  <c r="AX38" i="4"/>
  <c r="AX30" i="4"/>
  <c r="AX29" i="4"/>
  <c r="AX18" i="4"/>
  <c r="AX10" i="4"/>
  <c r="AX21" i="4"/>
  <c r="AX14" i="4"/>
  <c r="AX11" i="4"/>
  <c r="AX17" i="4"/>
  <c r="AX9" i="4"/>
  <c r="AX19" i="4"/>
  <c r="AX16" i="4"/>
  <c r="AX8" i="4"/>
  <c r="AX15" i="4"/>
  <c r="AX13" i="4"/>
  <c r="AX12" i="4"/>
  <c r="AX55" i="4"/>
  <c r="AX47" i="4"/>
  <c r="AX51" i="4"/>
  <c r="AX56" i="4"/>
  <c r="AX54" i="4"/>
  <c r="AX46" i="4"/>
  <c r="AX58" i="4"/>
  <c r="AX48" i="4"/>
  <c r="AX53" i="4"/>
  <c r="AX52" i="4"/>
  <c r="AX50" i="4"/>
  <c r="AX49" i="4"/>
  <c r="AX20" i="4"/>
  <c r="AX57" i="4"/>
  <c r="AX84" i="4"/>
  <c r="AX86" i="4"/>
  <c r="AX62" i="4"/>
  <c r="AX70" i="4"/>
  <c r="AX79" i="4"/>
  <c r="AX87" i="4"/>
  <c r="AX78" i="4"/>
  <c r="AX63" i="4"/>
  <c r="AX80" i="4"/>
  <c r="AV53" i="4"/>
  <c r="AV56" i="4"/>
  <c r="AV51" i="4"/>
  <c r="AV46" i="4"/>
  <c r="AV54" i="4"/>
  <c r="AV52" i="4"/>
  <c r="AV47" i="4"/>
  <c r="AV58" i="4"/>
  <c r="AV55" i="4"/>
  <c r="AV50" i="4"/>
  <c r="AV48" i="4"/>
  <c r="AV57" i="4"/>
  <c r="AV27" i="4"/>
  <c r="AV35" i="4"/>
  <c r="AV31" i="4"/>
  <c r="AV39" i="4"/>
  <c r="AV32" i="4"/>
  <c r="AV20" i="4"/>
  <c r="AV9" i="4"/>
  <c r="AV14" i="4"/>
  <c r="AV19" i="4"/>
  <c r="AV11" i="4"/>
  <c r="AV17" i="4"/>
  <c r="AV10" i="4"/>
  <c r="AV15" i="4"/>
  <c r="AV13" i="4"/>
  <c r="AV18" i="4"/>
  <c r="AV21" i="4"/>
  <c r="AV73" i="4"/>
  <c r="AV70" i="4"/>
  <c r="AV66" i="4"/>
  <c r="AV62" i="4"/>
  <c r="AV69" i="4"/>
  <c r="AV65" i="4"/>
  <c r="AV68" i="4"/>
  <c r="AS41" i="4"/>
  <c r="AS59" i="4"/>
  <c r="AT51" i="4" s="1"/>
  <c r="AS74" i="4"/>
  <c r="AV28" i="4"/>
  <c r="AV63" i="4"/>
  <c r="AV71" i="4"/>
  <c r="AV87" i="4"/>
  <c r="AV83" i="4"/>
  <c r="AV79" i="4"/>
  <c r="AV89" i="4"/>
  <c r="AV86" i="4"/>
  <c r="AV82" i="4"/>
  <c r="AV78" i="4"/>
  <c r="AV38" i="4"/>
  <c r="AV34" i="4"/>
  <c r="AV30" i="4"/>
  <c r="AV26" i="4"/>
  <c r="AV40" i="4"/>
  <c r="AV37" i="4"/>
  <c r="AV33" i="4"/>
  <c r="AV29" i="4"/>
  <c r="AV64" i="4"/>
  <c r="AV72" i="4"/>
  <c r="AV81" i="4"/>
  <c r="AV88" i="4"/>
  <c r="AV8" i="4"/>
  <c r="AV12" i="4"/>
  <c r="AV49" i="4"/>
  <c r="AT87" i="4"/>
  <c r="AT83" i="4"/>
  <c r="AT79" i="4"/>
  <c r="AT80" i="4"/>
  <c r="AT86" i="4"/>
  <c r="AT82" i="4"/>
  <c r="AT78" i="4"/>
  <c r="AT84" i="4"/>
  <c r="AT89" i="4"/>
  <c r="AT85" i="4"/>
  <c r="AT81" i="4"/>
  <c r="AT77" i="4"/>
  <c r="AT88" i="4"/>
  <c r="AT71" i="4"/>
  <c r="AT67" i="4"/>
  <c r="AT63" i="4"/>
  <c r="AT64" i="4"/>
  <c r="AT70" i="4"/>
  <c r="AT66" i="4"/>
  <c r="AT62" i="4"/>
  <c r="AT68" i="4"/>
  <c r="AT73" i="4"/>
  <c r="AT69" i="4"/>
  <c r="AT65" i="4"/>
  <c r="AT72" i="4"/>
  <c r="AT47" i="4"/>
  <c r="AT30" i="4"/>
  <c r="AT33" i="4"/>
  <c r="AT40" i="4"/>
  <c r="AT39" i="4"/>
  <c r="AT19" i="4"/>
  <c r="AT15" i="4"/>
  <c r="AT11" i="4"/>
  <c r="AT18" i="4"/>
  <c r="AT14" i="4"/>
  <c r="AT10" i="4"/>
  <c r="AT21" i="4"/>
  <c r="AT17" i="4"/>
  <c r="AT13" i="4"/>
  <c r="AT9" i="4"/>
  <c r="AT20" i="4"/>
  <c r="AT16" i="4"/>
  <c r="AT12" i="4"/>
  <c r="AT8" i="4"/>
  <c r="BB88" i="4" l="1"/>
  <c r="BB78" i="4"/>
  <c r="BB82" i="4"/>
  <c r="BB81" i="4"/>
  <c r="BB84" i="4"/>
  <c r="BB80" i="4"/>
  <c r="BB87" i="4"/>
  <c r="BB85" i="4"/>
  <c r="BB86" i="4"/>
  <c r="BB77" i="4"/>
  <c r="BB83" i="4"/>
  <c r="BB89" i="4"/>
  <c r="BB79" i="4"/>
  <c r="BB29" i="4"/>
  <c r="BB34" i="4"/>
  <c r="BB36" i="4"/>
  <c r="BB31" i="4"/>
  <c r="BB38" i="4"/>
  <c r="BB35" i="4"/>
  <c r="BB28" i="4"/>
  <c r="BB30" i="4"/>
  <c r="BB26" i="4"/>
  <c r="BB40" i="4"/>
  <c r="BB27" i="4"/>
  <c r="BB37" i="4"/>
  <c r="BB39" i="4"/>
  <c r="BB16" i="4"/>
  <c r="BB8" i="4"/>
  <c r="BB21" i="4"/>
  <c r="BB13" i="4"/>
  <c r="BB11" i="4"/>
  <c r="BB10" i="4"/>
  <c r="BB14" i="4"/>
  <c r="BB19" i="4"/>
  <c r="BB18" i="4"/>
  <c r="BB15" i="4"/>
  <c r="BB20" i="4"/>
  <c r="BB17" i="4"/>
  <c r="BB9" i="4"/>
  <c r="AX64" i="4"/>
  <c r="AX68" i="4"/>
  <c r="AX67" i="4"/>
  <c r="AX66" i="4"/>
  <c r="AX65" i="4"/>
  <c r="AX73" i="4"/>
  <c r="AX69" i="4"/>
  <c r="AX72" i="4"/>
  <c r="AT28" i="4"/>
  <c r="AT34" i="4"/>
  <c r="AT32" i="4"/>
  <c r="AT31" i="4"/>
  <c r="AT35" i="4"/>
  <c r="AT38" i="4"/>
  <c r="AT27" i="4"/>
  <c r="AT37" i="4"/>
  <c r="AT36" i="4"/>
  <c r="AT29" i="4"/>
  <c r="AT26" i="4"/>
  <c r="AT55" i="4"/>
  <c r="AT58" i="4"/>
  <c r="AT53" i="4"/>
  <c r="AT48" i="4"/>
  <c r="AT56" i="4"/>
  <c r="AT49" i="4"/>
  <c r="AT46" i="4"/>
  <c r="AT52" i="4"/>
  <c r="AT54" i="4"/>
  <c r="AT57" i="4"/>
  <c r="AT50" i="4"/>
  <c r="AQ88" i="4"/>
  <c r="AQ90" i="4" s="1"/>
  <c r="AQ72" i="4"/>
  <c r="AQ74" i="4" s="1"/>
  <c r="AQ57" i="4"/>
  <c r="AQ59" i="4" s="1"/>
  <c r="AQ39" i="4"/>
  <c r="AQ20" i="4"/>
  <c r="AQ22" i="4" s="1"/>
  <c r="AQ41" i="4" l="1"/>
  <c r="AR88" i="4"/>
  <c r="AR84" i="4"/>
  <c r="AR80" i="4"/>
  <c r="AR86" i="4"/>
  <c r="AR82" i="4"/>
  <c r="AR85" i="4"/>
  <c r="AR81" i="4"/>
  <c r="AR87" i="4"/>
  <c r="AR83" i="4"/>
  <c r="AR79" i="4"/>
  <c r="AR77" i="4"/>
  <c r="AR78" i="4"/>
  <c r="AR89" i="4"/>
  <c r="AR71" i="4"/>
  <c r="AR67" i="4"/>
  <c r="AR63" i="4"/>
  <c r="AR64" i="4"/>
  <c r="AR70" i="4"/>
  <c r="AR66" i="4"/>
  <c r="AR62" i="4"/>
  <c r="AR68" i="4"/>
  <c r="AR73" i="4"/>
  <c r="AR69" i="4"/>
  <c r="AR65" i="4"/>
  <c r="AR72" i="4"/>
  <c r="AR56" i="4"/>
  <c r="AR52" i="4"/>
  <c r="AR48" i="4"/>
  <c r="AR54" i="4"/>
  <c r="AR46" i="4"/>
  <c r="AR57" i="4"/>
  <c r="AR55" i="4"/>
  <c r="AR51" i="4"/>
  <c r="AR47" i="4"/>
  <c r="AR58" i="4"/>
  <c r="AR50" i="4"/>
  <c r="AR53" i="4"/>
  <c r="AR49" i="4"/>
  <c r="AR38" i="4"/>
  <c r="AR34" i="4"/>
  <c r="AR30" i="4"/>
  <c r="AR26" i="4"/>
  <c r="AR36" i="4"/>
  <c r="AR35" i="4"/>
  <c r="AR37" i="4"/>
  <c r="AR33" i="4"/>
  <c r="AR29" i="4"/>
  <c r="AR40" i="4"/>
  <c r="AR32" i="4"/>
  <c r="AR28" i="4"/>
  <c r="AR39" i="4"/>
  <c r="AR31" i="4"/>
  <c r="AR27" i="4"/>
  <c r="AR19" i="4"/>
  <c r="AR15" i="4"/>
  <c r="AR11" i="4"/>
  <c r="AR17" i="4"/>
  <c r="AR13" i="4"/>
  <c r="AR18" i="4"/>
  <c r="AR14" i="4"/>
  <c r="AR10" i="4"/>
  <c r="AR9" i="4"/>
  <c r="AR21" i="4"/>
  <c r="AR20" i="4"/>
  <c r="AR16" i="4"/>
  <c r="AR12" i="4"/>
  <c r="AR8" i="4"/>
  <c r="AR5" i="4" l="1"/>
  <c r="AO88" i="4"/>
  <c r="AO90" i="4" s="1"/>
  <c r="AO72" i="4"/>
  <c r="AO57" i="4"/>
  <c r="AO59" i="4" s="1"/>
  <c r="AO39" i="4"/>
  <c r="AO20" i="4"/>
  <c r="AO22" i="4" s="1"/>
  <c r="AP5" i="4"/>
  <c r="AO41" i="4" l="1"/>
  <c r="AO74" i="4"/>
  <c r="AP71" i="4" s="1"/>
  <c r="AP16" i="4"/>
  <c r="AP12" i="4"/>
  <c r="AP8" i="4"/>
  <c r="AP17" i="4"/>
  <c r="AP19" i="4"/>
  <c r="AP15" i="4"/>
  <c r="AP11" i="4"/>
  <c r="AP14" i="4"/>
  <c r="AP13" i="4"/>
  <c r="AP21" i="4"/>
  <c r="AP18" i="4"/>
  <c r="AP10" i="4"/>
  <c r="AP20" i="4"/>
  <c r="AP9" i="4"/>
  <c r="AP53" i="4"/>
  <c r="AP49" i="4"/>
  <c r="AP56" i="4"/>
  <c r="AP52" i="4"/>
  <c r="AP48" i="4"/>
  <c r="AP57" i="4"/>
  <c r="AP50" i="4"/>
  <c r="AP58" i="4"/>
  <c r="AP55" i="4"/>
  <c r="AP51" i="4"/>
  <c r="AP47" i="4"/>
  <c r="AP54" i="4"/>
  <c r="AP46" i="4"/>
  <c r="AP38" i="4"/>
  <c r="AP34" i="4"/>
  <c r="AP30" i="4"/>
  <c r="AP26" i="4"/>
  <c r="AP31" i="4"/>
  <c r="AP40" i="4"/>
  <c r="AP37" i="4"/>
  <c r="AP33" i="4"/>
  <c r="AP29" i="4"/>
  <c r="AP36" i="4"/>
  <c r="AP32" i="4"/>
  <c r="AP28" i="4"/>
  <c r="AP35" i="4"/>
  <c r="AP27" i="4"/>
  <c r="AP87" i="4"/>
  <c r="AP83" i="4"/>
  <c r="AP79" i="4"/>
  <c r="AP89" i="4"/>
  <c r="AP86" i="4"/>
  <c r="AP82" i="4"/>
  <c r="AP78" i="4"/>
  <c r="AP84" i="4"/>
  <c r="AP85" i="4"/>
  <c r="AP81" i="4"/>
  <c r="AP77" i="4"/>
  <c r="AP80" i="4"/>
  <c r="AP63" i="4"/>
  <c r="AP39" i="4"/>
  <c r="AP64" i="4"/>
  <c r="AP68" i="4"/>
  <c r="AP88" i="4"/>
  <c r="AP67" i="4"/>
  <c r="AP65" i="4"/>
  <c r="AP69" i="4"/>
  <c r="AP62" i="4"/>
  <c r="AP66" i="4"/>
  <c r="AP70" i="4"/>
  <c r="AP73" i="4" l="1"/>
  <c r="AP72" i="4"/>
  <c r="AM57" i="4" l="1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C57" i="4"/>
  <c r="AM88" i="4"/>
  <c r="AK88" i="4"/>
  <c r="AI88" i="4"/>
  <c r="AM72" i="4"/>
  <c r="AM74" i="4" s="1"/>
  <c r="AK72" i="4"/>
  <c r="AI72" i="4"/>
  <c r="AI41" i="4"/>
  <c r="AJ28" i="4" s="1"/>
  <c r="AM39" i="4"/>
  <c r="AK39" i="4"/>
  <c r="AI39" i="4"/>
  <c r="AK22" i="4"/>
  <c r="AM20" i="4"/>
  <c r="AK20" i="4"/>
  <c r="AI20" i="4"/>
  <c r="AI22" i="4" s="1"/>
  <c r="AJ13" i="4" l="1"/>
  <c r="AJ8" i="4"/>
  <c r="AL15" i="4"/>
  <c r="AM41" i="4"/>
  <c r="AN29" i="4" s="1"/>
  <c r="AJ29" i="4"/>
  <c r="AL16" i="4"/>
  <c r="AK41" i="4"/>
  <c r="AJ11" i="4"/>
  <c r="AJ35" i="4"/>
  <c r="AJ40" i="4"/>
  <c r="AJ36" i="4"/>
  <c r="AJ27" i="4"/>
  <c r="AJ30" i="4"/>
  <c r="AJ26" i="4"/>
  <c r="AJ9" i="4"/>
  <c r="AJ10" i="4"/>
  <c r="AJ19" i="4"/>
  <c r="AI90" i="4"/>
  <c r="AL14" i="4"/>
  <c r="AJ20" i="4"/>
  <c r="AL17" i="4"/>
  <c r="AJ37" i="4"/>
  <c r="AM22" i="4"/>
  <c r="AN13" i="4" s="1"/>
  <c r="AJ12" i="4"/>
  <c r="AJ21" i="4"/>
  <c r="AJ39" i="4"/>
  <c r="AL32" i="4"/>
  <c r="AJ38" i="4"/>
  <c r="AI74" i="4"/>
  <c r="AK90" i="4"/>
  <c r="AK74" i="4"/>
  <c r="AM90" i="4"/>
  <c r="AN34" i="4"/>
  <c r="AN32" i="4"/>
  <c r="AN33" i="4"/>
  <c r="AN30" i="4"/>
  <c r="AN31" i="4"/>
  <c r="AN14" i="4"/>
  <c r="AN15" i="4"/>
  <c r="AN16" i="4"/>
  <c r="AN19" i="4"/>
  <c r="AN17" i="4"/>
  <c r="AN73" i="4"/>
  <c r="AN71" i="4"/>
  <c r="AN89" i="4"/>
  <c r="AN78" i="4"/>
  <c r="AN83" i="4"/>
  <c r="AN85" i="4"/>
  <c r="AN87" i="4"/>
  <c r="AN77" i="4"/>
  <c r="AN79" i="4"/>
  <c r="AN80" i="4"/>
  <c r="AN84" i="4"/>
  <c r="AN86" i="4"/>
  <c r="AN88" i="4"/>
  <c r="AL88" i="4"/>
  <c r="AL77" i="4"/>
  <c r="AL89" i="4"/>
  <c r="AL86" i="4"/>
  <c r="AL78" i="4"/>
  <c r="AL84" i="4"/>
  <c r="AL79" i="4"/>
  <c r="AL85" i="4"/>
  <c r="AL87" i="4"/>
  <c r="AL80" i="4"/>
  <c r="AL83" i="4"/>
  <c r="AL81" i="4"/>
  <c r="AJ84" i="4"/>
  <c r="AJ86" i="4"/>
  <c r="AJ79" i="4"/>
  <c r="AJ77" i="4"/>
  <c r="AJ80" i="4"/>
  <c r="AJ88" i="4"/>
  <c r="AJ78" i="4"/>
  <c r="AJ81" i="4"/>
  <c r="AJ85" i="4"/>
  <c r="AJ89" i="4"/>
  <c r="AJ82" i="4"/>
  <c r="AJ87" i="4"/>
  <c r="AN72" i="4"/>
  <c r="AN62" i="4"/>
  <c r="AN66" i="4"/>
  <c r="AN63" i="4"/>
  <c r="AN67" i="4"/>
  <c r="AN68" i="4"/>
  <c r="AN64" i="4"/>
  <c r="AN70" i="4"/>
  <c r="AL62" i="4"/>
  <c r="AL63" i="4"/>
  <c r="AL64" i="4"/>
  <c r="AL69" i="4"/>
  <c r="AL73" i="4"/>
  <c r="AL65" i="4"/>
  <c r="AL66" i="4"/>
  <c r="AL71" i="4"/>
  <c r="AL67" i="4"/>
  <c r="AL70" i="4"/>
  <c r="AL72" i="4"/>
  <c r="AJ69" i="4"/>
  <c r="AJ72" i="4"/>
  <c r="AJ64" i="4"/>
  <c r="AJ63" i="4"/>
  <c r="AJ65" i="4"/>
  <c r="AJ71" i="4"/>
  <c r="AJ73" i="4"/>
  <c r="AJ66" i="4"/>
  <c r="AJ67" i="4"/>
  <c r="AJ70" i="4"/>
  <c r="AJ62" i="4"/>
  <c r="AN36" i="4"/>
  <c r="AN37" i="4"/>
  <c r="AN26" i="4"/>
  <c r="AN38" i="4"/>
  <c r="AN27" i="4"/>
  <c r="AN39" i="4"/>
  <c r="AN28" i="4"/>
  <c r="AN40" i="4"/>
  <c r="AN35" i="4"/>
  <c r="AL36" i="4"/>
  <c r="AL35" i="4"/>
  <c r="AL26" i="4"/>
  <c r="AL40" i="4"/>
  <c r="AL29" i="4"/>
  <c r="AL37" i="4"/>
  <c r="AL38" i="4"/>
  <c r="AL39" i="4"/>
  <c r="AL30" i="4"/>
  <c r="AL27" i="4"/>
  <c r="AL31" i="4"/>
  <c r="AL28" i="4"/>
  <c r="AJ32" i="4"/>
  <c r="AJ31" i="4"/>
  <c r="AJ33" i="4"/>
  <c r="AJ34" i="4"/>
  <c r="AN18" i="4"/>
  <c r="AN8" i="4"/>
  <c r="AN20" i="4"/>
  <c r="AN21" i="4"/>
  <c r="AN11" i="4"/>
  <c r="AN9" i="4"/>
  <c r="AN12" i="4"/>
  <c r="AN10" i="4"/>
  <c r="AL20" i="4"/>
  <c r="AL9" i="4"/>
  <c r="AL21" i="4"/>
  <c r="AL10" i="4"/>
  <c r="AL11" i="4"/>
  <c r="AL18" i="4"/>
  <c r="AL12" i="4"/>
  <c r="AL19" i="4"/>
  <c r="AL13" i="4"/>
  <c r="AL8" i="4"/>
  <c r="AJ14" i="4"/>
  <c r="AJ15" i="4"/>
  <c r="AJ16" i="4"/>
  <c r="AJ17" i="4"/>
  <c r="AJ18" i="4"/>
  <c r="AN65" i="4"/>
  <c r="AN69" i="4"/>
  <c r="AL34" i="4" l="1"/>
  <c r="AL33" i="4"/>
  <c r="AL82" i="4"/>
  <c r="AL68" i="4"/>
  <c r="AN81" i="4"/>
  <c r="AN82" i="4"/>
  <c r="AJ68" i="4"/>
  <c r="AJ83" i="4"/>
  <c r="A41" i="4"/>
  <c r="A40" i="4"/>
  <c r="A22" i="4"/>
  <c r="A21" i="4"/>
  <c r="A90" i="4"/>
  <c r="A89" i="4"/>
  <c r="A78" i="4"/>
  <c r="A79" i="4"/>
  <c r="A80" i="4"/>
  <c r="A81" i="4"/>
  <c r="A82" i="4"/>
  <c r="A83" i="4"/>
  <c r="A84" i="4"/>
  <c r="A85" i="4"/>
  <c r="A86" i="4"/>
  <c r="A87" i="4"/>
  <c r="A88" i="4"/>
  <c r="A77" i="4"/>
  <c r="A74" i="4"/>
  <c r="A73" i="4"/>
  <c r="A63" i="4"/>
  <c r="A64" i="4"/>
  <c r="A65" i="4"/>
  <c r="A66" i="4"/>
  <c r="A67" i="4"/>
  <c r="A68" i="4"/>
  <c r="A69" i="4"/>
  <c r="A70" i="4"/>
  <c r="A71" i="4"/>
  <c r="A72" i="4"/>
  <c r="A62" i="4"/>
  <c r="A59" i="4"/>
  <c r="A58" i="4"/>
  <c r="A47" i="4"/>
  <c r="A48" i="4"/>
  <c r="A49" i="4"/>
  <c r="A50" i="4"/>
  <c r="A51" i="4"/>
  <c r="A52" i="4"/>
  <c r="A53" i="4"/>
  <c r="A54" i="4"/>
  <c r="A55" i="4"/>
  <c r="A56" i="4"/>
  <c r="A57" i="4"/>
  <c r="A4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26" i="4"/>
  <c r="A9" i="4"/>
  <c r="A10" i="4"/>
  <c r="A11" i="4"/>
  <c r="A12" i="4"/>
  <c r="A13" i="4"/>
  <c r="A14" i="4"/>
  <c r="A15" i="4"/>
  <c r="A16" i="4"/>
  <c r="A17" i="4"/>
  <c r="A18" i="4"/>
  <c r="A19" i="4"/>
  <c r="A20" i="4"/>
  <c r="A8" i="4"/>
  <c r="AH5" i="4"/>
  <c r="AI5" i="4" s="1"/>
  <c r="AJ5" i="4" s="1"/>
  <c r="AK5" i="4" s="1"/>
  <c r="AL5" i="4" s="1"/>
  <c r="AM5" i="4" s="1"/>
  <c r="AN5" i="4" s="1"/>
  <c r="AF5" i="4"/>
  <c r="AD5" i="4"/>
  <c r="AB5" i="4"/>
  <c r="Z5" i="4"/>
  <c r="X5" i="4"/>
  <c r="V5" i="4"/>
  <c r="T5" i="4"/>
  <c r="R5" i="4"/>
  <c r="P5" i="4"/>
  <c r="N5" i="4"/>
  <c r="L5" i="4"/>
  <c r="J5" i="4"/>
  <c r="AG39" i="4"/>
  <c r="AE39" i="4"/>
  <c r="AC39" i="4"/>
  <c r="AA39" i="4"/>
  <c r="Y39" i="4"/>
  <c r="W39" i="4"/>
  <c r="U39" i="4"/>
  <c r="S39" i="4"/>
  <c r="Q39" i="4"/>
  <c r="O39" i="4"/>
  <c r="M39" i="4"/>
  <c r="M41" i="4"/>
  <c r="K39" i="4"/>
  <c r="I39" i="4"/>
  <c r="G39" i="4"/>
  <c r="E39" i="4"/>
  <c r="C39" i="4"/>
  <c r="AG20" i="4"/>
  <c r="AE20" i="4"/>
  <c r="AC20" i="4"/>
  <c r="AC22" i="4" s="1"/>
  <c r="AA20" i="4"/>
  <c r="Y20" i="4"/>
  <c r="W20" i="4"/>
  <c r="U20" i="4"/>
  <c r="U22" i="4" s="1"/>
  <c r="V19" i="4" s="1"/>
  <c r="S20" i="4"/>
  <c r="Q20" i="4"/>
  <c r="O20" i="4"/>
  <c r="O22" i="4" s="1"/>
  <c r="M20" i="4"/>
  <c r="K20" i="4"/>
  <c r="I20" i="4"/>
  <c r="I22" i="4" s="1"/>
  <c r="G20" i="4"/>
  <c r="E20" i="4"/>
  <c r="C20" i="4"/>
  <c r="C22" i="4" s="1"/>
  <c r="D8" i="4" s="1"/>
  <c r="C88" i="4"/>
  <c r="E88" i="4"/>
  <c r="G88" i="4"/>
  <c r="I88" i="4"/>
  <c r="K88" i="4"/>
  <c r="K90" i="4"/>
  <c r="L83" i="4" s="1"/>
  <c r="M88" i="4"/>
  <c r="O88" i="4"/>
  <c r="Q88" i="4"/>
  <c r="S88" i="4"/>
  <c r="U88" i="4"/>
  <c r="W88" i="4"/>
  <c r="Y88" i="4"/>
  <c r="AA88" i="4"/>
  <c r="AA90" i="4" s="1"/>
  <c r="AC88" i="4"/>
  <c r="AE88" i="4"/>
  <c r="AG88" i="4"/>
  <c r="AG72" i="4"/>
  <c r="E72" i="4"/>
  <c r="G72" i="4"/>
  <c r="G74" i="4" s="1"/>
  <c r="I72" i="4"/>
  <c r="K72" i="4"/>
  <c r="M72" i="4"/>
  <c r="O72" i="4"/>
  <c r="O74" i="4" s="1"/>
  <c r="Q72" i="4"/>
  <c r="S72" i="4"/>
  <c r="U72" i="4"/>
  <c r="W72" i="4"/>
  <c r="Y72" i="4"/>
  <c r="AA72" i="4"/>
  <c r="AC72" i="4"/>
  <c r="AE72" i="4"/>
  <c r="C72" i="4"/>
  <c r="M74" i="4"/>
  <c r="N65" i="4" s="1"/>
  <c r="Y22" i="4"/>
  <c r="Z20" i="4" s="1"/>
  <c r="N28" i="4"/>
  <c r="AA41" i="4"/>
  <c r="AB29" i="4" s="1"/>
  <c r="N34" i="4"/>
  <c r="Y90" i="4"/>
  <c r="C41" i="4"/>
  <c r="S41" i="4"/>
  <c r="T32" i="4" s="1"/>
  <c r="Q90" i="4"/>
  <c r="N73" i="4"/>
  <c r="N62" i="4"/>
  <c r="N71" i="4"/>
  <c r="N72" i="4"/>
  <c r="Z21" i="4"/>
  <c r="Z14" i="4"/>
  <c r="Z13" i="4"/>
  <c r="Z10" i="4"/>
  <c r="Z16" i="4"/>
  <c r="Z19" i="4"/>
  <c r="AB35" i="4"/>
  <c r="AB31" i="4"/>
  <c r="D31" i="4"/>
  <c r="D38" i="4"/>
  <c r="D29" i="4"/>
  <c r="D35" i="4"/>
  <c r="D33" i="4"/>
  <c r="D32" i="4"/>
  <c r="D26" i="4"/>
  <c r="Z79" i="4"/>
  <c r="Z77" i="4"/>
  <c r="Z86" i="4"/>
  <c r="T26" i="4"/>
  <c r="T40" i="4"/>
  <c r="T30" i="4"/>
  <c r="T36" i="4"/>
  <c r="P72" i="4" l="1"/>
  <c r="P63" i="4"/>
  <c r="P62" i="4"/>
  <c r="P70" i="4"/>
  <c r="P68" i="4"/>
  <c r="P66" i="4"/>
  <c r="P64" i="4"/>
  <c r="T34" i="4"/>
  <c r="AB28" i="4"/>
  <c r="Z17" i="4"/>
  <c r="Z9" i="4"/>
  <c r="Z11" i="4"/>
  <c r="N63" i="4"/>
  <c r="N66" i="4"/>
  <c r="T28" i="4"/>
  <c r="Z15" i="4"/>
  <c r="Z12" i="4"/>
  <c r="Z8" i="4"/>
  <c r="Z18" i="4"/>
  <c r="N69" i="4"/>
  <c r="N70" i="4"/>
  <c r="W41" i="4"/>
  <c r="AD9" i="4"/>
  <c r="AD19" i="4"/>
  <c r="AD11" i="4"/>
  <c r="AD12" i="4"/>
  <c r="AD14" i="4"/>
  <c r="AD8" i="4"/>
  <c r="AD16" i="4"/>
  <c r="AD18" i="4"/>
  <c r="AD17" i="4"/>
  <c r="AD21" i="4"/>
  <c r="AB82" i="4"/>
  <c r="AB81" i="4"/>
  <c r="AB79" i="4"/>
  <c r="AB85" i="4"/>
  <c r="AB77" i="4"/>
  <c r="AB83" i="4"/>
  <c r="AB78" i="4"/>
  <c r="AB86" i="4"/>
  <c r="AB87" i="4"/>
  <c r="AB80" i="4"/>
  <c r="AB84" i="4"/>
  <c r="AB88" i="4"/>
  <c r="AB89" i="4"/>
  <c r="X29" i="4"/>
  <c r="X38" i="4"/>
  <c r="X31" i="4"/>
  <c r="X30" i="4"/>
  <c r="X28" i="4"/>
  <c r="X37" i="4"/>
  <c r="X40" i="4"/>
  <c r="X27" i="4"/>
  <c r="X35" i="4"/>
  <c r="X34" i="4"/>
  <c r="H72" i="4"/>
  <c r="H69" i="4"/>
  <c r="H67" i="4"/>
  <c r="H66" i="4"/>
  <c r="H68" i="4"/>
  <c r="H71" i="4"/>
  <c r="H64" i="4"/>
  <c r="H65" i="4"/>
  <c r="H62" i="4"/>
  <c r="H63" i="4"/>
  <c r="Z82" i="4"/>
  <c r="D27" i="4"/>
  <c r="D28" i="4"/>
  <c r="D40" i="4"/>
  <c r="D30" i="4"/>
  <c r="AB36" i="4"/>
  <c r="AB26" i="4"/>
  <c r="P65" i="4"/>
  <c r="P69" i="4"/>
  <c r="C74" i="4"/>
  <c r="Y74" i="4"/>
  <c r="Q74" i="4"/>
  <c r="R71" i="4" s="1"/>
  <c r="E74" i="4"/>
  <c r="C90" i="4"/>
  <c r="G22" i="4"/>
  <c r="M22" i="4"/>
  <c r="S22" i="4"/>
  <c r="E41" i="4"/>
  <c r="K41" i="4"/>
  <c r="Q41" i="4"/>
  <c r="AC41" i="4"/>
  <c r="AE74" i="4"/>
  <c r="W74" i="4"/>
  <c r="I74" i="4"/>
  <c r="AG74" i="4"/>
  <c r="AC90" i="4"/>
  <c r="W90" i="4"/>
  <c r="I90" i="4"/>
  <c r="AA22" i="4"/>
  <c r="AG22" i="4"/>
  <c r="AH15" i="4" s="1"/>
  <c r="G41" i="4"/>
  <c r="AE41" i="4"/>
  <c r="R87" i="4"/>
  <c r="Z89" i="4"/>
  <c r="Z81" i="4"/>
  <c r="D34" i="4"/>
  <c r="D37" i="4"/>
  <c r="D36" i="4"/>
  <c r="AB38" i="4"/>
  <c r="D39" i="4"/>
  <c r="P71" i="4"/>
  <c r="O90" i="4"/>
  <c r="P88" i="4" s="1"/>
  <c r="N67" i="4"/>
  <c r="AD20" i="4"/>
  <c r="X39" i="4"/>
  <c r="AC74" i="4"/>
  <c r="AG90" i="4"/>
  <c r="U90" i="4"/>
  <c r="V81" i="4" s="1"/>
  <c r="M90" i="4"/>
  <c r="G90" i="4"/>
  <c r="I41" i="4"/>
  <c r="Y41" i="4"/>
  <c r="AG41" i="4"/>
  <c r="AA74" i="4"/>
  <c r="S74" i="4"/>
  <c r="AE90" i="4"/>
  <c r="S90" i="4"/>
  <c r="E22" i="4"/>
  <c r="K22" i="4"/>
  <c r="L20" i="4" s="1"/>
  <c r="Q22" i="4"/>
  <c r="W22" i="4"/>
  <c r="O41" i="4"/>
  <c r="U41" i="4"/>
  <c r="V32" i="4" s="1"/>
  <c r="P67" i="4"/>
  <c r="P73" i="4"/>
  <c r="N64" i="4"/>
  <c r="K74" i="4"/>
  <c r="AE22" i="4"/>
  <c r="U74" i="4"/>
  <c r="AF26" i="4"/>
  <c r="AH34" i="4"/>
  <c r="AH30" i="4"/>
  <c r="AH39" i="4"/>
  <c r="AH36" i="4"/>
  <c r="AH28" i="4"/>
  <c r="AH31" i="4"/>
  <c r="AH29" i="4"/>
  <c r="AH40" i="4"/>
  <c r="AH38" i="4"/>
  <c r="AH32" i="4"/>
  <c r="AH27" i="4"/>
  <c r="AH37" i="4"/>
  <c r="AH26" i="4"/>
  <c r="AH33" i="4"/>
  <c r="AH35" i="4"/>
  <c r="R83" i="4"/>
  <c r="R79" i="4"/>
  <c r="R82" i="4"/>
  <c r="R88" i="4"/>
  <c r="R81" i="4"/>
  <c r="R80" i="4"/>
  <c r="R86" i="4"/>
  <c r="AD62" i="4"/>
  <c r="AD73" i="4"/>
  <c r="AD70" i="4"/>
  <c r="AD65" i="4"/>
  <c r="AD71" i="4"/>
  <c r="AD66" i="4"/>
  <c r="AD72" i="4"/>
  <c r="AD69" i="4"/>
  <c r="AD64" i="4"/>
  <c r="T84" i="4"/>
  <c r="T80" i="4"/>
  <c r="T79" i="4"/>
  <c r="T86" i="4"/>
  <c r="T83" i="4"/>
  <c r="T88" i="4"/>
  <c r="T78" i="4"/>
  <c r="T77" i="4"/>
  <c r="T82" i="4"/>
  <c r="L86" i="4"/>
  <c r="L82" i="4"/>
  <c r="L81" i="4"/>
  <c r="L78" i="4"/>
  <c r="L88" i="4"/>
  <c r="L77" i="4"/>
  <c r="L84" i="4"/>
  <c r="L79" i="4"/>
  <c r="L85" i="4"/>
  <c r="L87" i="4"/>
  <c r="L89" i="4"/>
  <c r="D17" i="4"/>
  <c r="D15" i="4"/>
  <c r="D9" i="4"/>
  <c r="D14" i="4"/>
  <c r="D16" i="4"/>
  <c r="D19" i="4"/>
  <c r="D21" i="4"/>
  <c r="D10" i="4"/>
  <c r="D11" i="4"/>
  <c r="J18" i="4"/>
  <c r="J14" i="4"/>
  <c r="J19" i="4"/>
  <c r="J10" i="4"/>
  <c r="J21" i="4"/>
  <c r="J15" i="4"/>
  <c r="J8" i="4"/>
  <c r="J9" i="4"/>
  <c r="V11" i="4"/>
  <c r="V10" i="4"/>
  <c r="V13" i="4"/>
  <c r="V15" i="4"/>
  <c r="V12" i="4"/>
  <c r="V21" i="4"/>
  <c r="V9" i="4"/>
  <c r="V18" i="4"/>
  <c r="V8" i="4"/>
  <c r="V16" i="4"/>
  <c r="AB18" i="4"/>
  <c r="AB10" i="4"/>
  <c r="AB21" i="4"/>
  <c r="AB16" i="4"/>
  <c r="AB17" i="4"/>
  <c r="AB15" i="4"/>
  <c r="AB11" i="4"/>
  <c r="AB8" i="4"/>
  <c r="AB12" i="4"/>
  <c r="AB9" i="4"/>
  <c r="AB20" i="4"/>
  <c r="N38" i="4"/>
  <c r="N36" i="4"/>
  <c r="N35" i="4"/>
  <c r="N30" i="4"/>
  <c r="N26" i="4"/>
  <c r="N31" i="4"/>
  <c r="N27" i="4"/>
  <c r="N32" i="4"/>
  <c r="N40" i="4"/>
  <c r="N39" i="4"/>
  <c r="N29" i="4"/>
  <c r="N33" i="4"/>
  <c r="AH12" i="4"/>
  <c r="R78" i="4"/>
  <c r="J13" i="4"/>
  <c r="J16" i="4"/>
  <c r="T29" i="4"/>
  <c r="T35" i="4"/>
  <c r="T33" i="4"/>
  <c r="T39" i="4"/>
  <c r="T27" i="4"/>
  <c r="T31" i="4"/>
  <c r="T37" i="4"/>
  <c r="T38" i="4"/>
  <c r="T87" i="4"/>
  <c r="AB14" i="4"/>
  <c r="P86" i="4"/>
  <c r="P82" i="4"/>
  <c r="N37" i="4"/>
  <c r="J12" i="4"/>
  <c r="L80" i="4"/>
  <c r="P12" i="4"/>
  <c r="P9" i="4"/>
  <c r="P17" i="4"/>
  <c r="P8" i="4"/>
  <c r="P14" i="4"/>
  <c r="P21" i="4"/>
  <c r="P11" i="4"/>
  <c r="P18" i="4"/>
  <c r="P13" i="4"/>
  <c r="P20" i="4"/>
  <c r="P19" i="4"/>
  <c r="H28" i="4"/>
  <c r="H34" i="4"/>
  <c r="H40" i="4"/>
  <c r="H31" i="4"/>
  <c r="H27" i="4"/>
  <c r="H30" i="4"/>
  <c r="H35" i="4"/>
  <c r="H32" i="4"/>
  <c r="H38" i="4"/>
  <c r="H36" i="4"/>
  <c r="AF39" i="4"/>
  <c r="AF37" i="4"/>
  <c r="AF32" i="4"/>
  <c r="AF30" i="4"/>
  <c r="AF31" i="4"/>
  <c r="AF34" i="4"/>
  <c r="AF33" i="4"/>
  <c r="AF38" i="4"/>
  <c r="AF29" i="4"/>
  <c r="AF28" i="4"/>
  <c r="AF35" i="4"/>
  <c r="R85" i="4"/>
  <c r="AH16" i="4"/>
  <c r="R84" i="4"/>
  <c r="R77" i="4"/>
  <c r="T89" i="4"/>
  <c r="J17" i="4"/>
  <c r="J20" i="4"/>
  <c r="D13" i="4"/>
  <c r="T85" i="4"/>
  <c r="AB13" i="4"/>
  <c r="E90" i="4"/>
  <c r="V14" i="4"/>
  <c r="H39" i="4"/>
  <c r="AF36" i="4"/>
  <c r="H26" i="4"/>
  <c r="D12" i="4"/>
  <c r="P15" i="4"/>
  <c r="R73" i="4"/>
  <c r="R69" i="4"/>
  <c r="R65" i="4"/>
  <c r="R89" i="4"/>
  <c r="V20" i="4"/>
  <c r="D20" i="4"/>
  <c r="D18" i="4"/>
  <c r="V17" i="4"/>
  <c r="T81" i="4"/>
  <c r="J11" i="4"/>
  <c r="Z88" i="4"/>
  <c r="Z87" i="4"/>
  <c r="Z83" i="4"/>
  <c r="Z78" i="4"/>
  <c r="Z80" i="4"/>
  <c r="Z84" i="4"/>
  <c r="Z85" i="4"/>
  <c r="AB39" i="4"/>
  <c r="AB40" i="4"/>
  <c r="AB30" i="4"/>
  <c r="AB37" i="4"/>
  <c r="AB34" i="4"/>
  <c r="AB33" i="4"/>
  <c r="AB32" i="4"/>
  <c r="AB27" i="4"/>
  <c r="AD63" i="4"/>
  <c r="H37" i="4"/>
  <c r="P10" i="4"/>
  <c r="P16" i="4"/>
  <c r="H29" i="4"/>
  <c r="X68" i="4"/>
  <c r="X62" i="4"/>
  <c r="X66" i="4"/>
  <c r="X72" i="4"/>
  <c r="X63" i="4"/>
  <c r="X69" i="4"/>
  <c r="X71" i="4"/>
  <c r="X64" i="4"/>
  <c r="X70" i="4"/>
  <c r="X65" i="4"/>
  <c r="X73" i="4"/>
  <c r="X67" i="4"/>
  <c r="N68" i="4"/>
  <c r="D63" i="4"/>
  <c r="AD10" i="4"/>
  <c r="AD15" i="4"/>
  <c r="AD13" i="4"/>
  <c r="J27" i="4"/>
  <c r="J32" i="4"/>
  <c r="AB67" i="4"/>
  <c r="V85" i="4"/>
  <c r="F13" i="4"/>
  <c r="F19" i="4"/>
  <c r="F11" i="4"/>
  <c r="F17" i="4"/>
  <c r="F12" i="4"/>
  <c r="L12" i="4"/>
  <c r="L16" i="4"/>
  <c r="L10" i="4"/>
  <c r="R9" i="4"/>
  <c r="R15" i="4"/>
  <c r="P37" i="4"/>
  <c r="P29" i="4"/>
  <c r="P40" i="4"/>
  <c r="V34" i="4"/>
  <c r="H70" i="4"/>
  <c r="H73" i="4"/>
  <c r="H8" i="4"/>
  <c r="H20" i="4"/>
  <c r="H10" i="4"/>
  <c r="T15" i="4"/>
  <c r="T8" i="4"/>
  <c r="T18" i="4"/>
  <c r="L33" i="4"/>
  <c r="X36" i="4"/>
  <c r="X26" i="4"/>
  <c r="X32" i="4"/>
  <c r="X33" i="4"/>
  <c r="AB66" i="4" l="1"/>
  <c r="AB72" i="4"/>
  <c r="AB68" i="4"/>
  <c r="AB63" i="4"/>
  <c r="AB73" i="4"/>
  <c r="AB64" i="4"/>
  <c r="AB71" i="4"/>
  <c r="AB62" i="4"/>
  <c r="AB65" i="4"/>
  <c r="J63" i="4"/>
  <c r="J69" i="4"/>
  <c r="J68" i="4"/>
  <c r="J70" i="4"/>
  <c r="J67" i="4"/>
  <c r="J62" i="4"/>
  <c r="J66" i="4"/>
  <c r="J72" i="4"/>
  <c r="J73" i="4"/>
  <c r="J64" i="4"/>
  <c r="J71" i="4"/>
  <c r="J65" i="4"/>
  <c r="AD38" i="4"/>
  <c r="AD35" i="4"/>
  <c r="AD26" i="4"/>
  <c r="AD39" i="4"/>
  <c r="AD30" i="4"/>
  <c r="AD36" i="4"/>
  <c r="AD29" i="4"/>
  <c r="AD31" i="4"/>
  <c r="AD27" i="4"/>
  <c r="AD34" i="4"/>
  <c r="AD37" i="4"/>
  <c r="AD32" i="4"/>
  <c r="AD33" i="4"/>
  <c r="AD40" i="4"/>
  <c r="AD28" i="4"/>
  <c r="L30" i="4"/>
  <c r="L38" i="4"/>
  <c r="L28" i="4"/>
  <c r="L40" i="4"/>
  <c r="L32" i="4"/>
  <c r="L27" i="4"/>
  <c r="L39" i="4"/>
  <c r="L37" i="4"/>
  <c r="L35" i="4"/>
  <c r="L26" i="4"/>
  <c r="L34" i="4"/>
  <c r="V33" i="4"/>
  <c r="AH19" i="4"/>
  <c r="P81" i="4"/>
  <c r="X18" i="4"/>
  <c r="X13" i="4"/>
  <c r="X12" i="4"/>
  <c r="X8" i="4"/>
  <c r="X21" i="4"/>
  <c r="X19" i="4"/>
  <c r="X11" i="4"/>
  <c r="X9" i="4"/>
  <c r="X14" i="4"/>
  <c r="X17" i="4"/>
  <c r="X16" i="4"/>
  <c r="X10" i="4"/>
  <c r="X15" i="4"/>
  <c r="R16" i="4"/>
  <c r="R10" i="4"/>
  <c r="R14" i="4"/>
  <c r="R21" i="4"/>
  <c r="R12" i="4"/>
  <c r="R19" i="4"/>
  <c r="R13" i="4"/>
  <c r="R11" i="4"/>
  <c r="R8" i="4"/>
  <c r="R20" i="4"/>
  <c r="R17" i="4"/>
  <c r="R18" i="4"/>
  <c r="L15" i="4"/>
  <c r="L14" i="4"/>
  <c r="L13" i="4"/>
  <c r="L18" i="4"/>
  <c r="L21" i="4"/>
  <c r="L9" i="4"/>
  <c r="L8" i="4"/>
  <c r="L17" i="4"/>
  <c r="L11" i="4"/>
  <c r="L19" i="4"/>
  <c r="F15" i="4"/>
  <c r="F18" i="4"/>
  <c r="F10" i="4"/>
  <c r="F21" i="4"/>
  <c r="F16" i="4"/>
  <c r="F9" i="4"/>
  <c r="F14" i="4"/>
  <c r="F8" i="4"/>
  <c r="T70" i="4"/>
  <c r="T72" i="4"/>
  <c r="T62" i="4"/>
  <c r="T66" i="4"/>
  <c r="T68" i="4"/>
  <c r="T64" i="4"/>
  <c r="T67" i="4"/>
  <c r="T69" i="4"/>
  <c r="T63" i="4"/>
  <c r="T73" i="4"/>
  <c r="T65" i="4"/>
  <c r="T71" i="4"/>
  <c r="N84" i="4"/>
  <c r="N82" i="4"/>
  <c r="N88" i="4"/>
  <c r="N89" i="4"/>
  <c r="N81" i="4"/>
  <c r="N86" i="4"/>
  <c r="N77" i="4"/>
  <c r="N83" i="4"/>
  <c r="N80" i="4"/>
  <c r="N79" i="4"/>
  <c r="N85" i="4"/>
  <c r="N87" i="4"/>
  <c r="N78" i="4"/>
  <c r="AH73" i="4"/>
  <c r="AH64" i="4"/>
  <c r="AH66" i="4"/>
  <c r="AH70" i="4"/>
  <c r="AH68" i="4"/>
  <c r="AH63" i="4"/>
  <c r="AH69" i="4"/>
  <c r="AH71" i="4"/>
  <c r="AH62" i="4"/>
  <c r="AH65" i="4"/>
  <c r="AH72" i="4"/>
  <c r="AH67" i="4"/>
  <c r="T19" i="4"/>
  <c r="T11" i="4"/>
  <c r="T12" i="4"/>
  <c r="T9" i="4"/>
  <c r="T13" i="4"/>
  <c r="T17" i="4"/>
  <c r="T14" i="4"/>
  <c r="T21" i="4"/>
  <c r="T16" i="4"/>
  <c r="T10" i="4"/>
  <c r="T20" i="4"/>
  <c r="N16" i="4"/>
  <c r="N13" i="4"/>
  <c r="N12" i="4"/>
  <c r="N14" i="4"/>
  <c r="N15" i="4"/>
  <c r="N18" i="4"/>
  <c r="N9" i="4"/>
  <c r="N10" i="4"/>
  <c r="N19" i="4"/>
  <c r="N17" i="4"/>
  <c r="N11" i="4"/>
  <c r="N21" i="4"/>
  <c r="N8" i="4"/>
  <c r="N20" i="4"/>
  <c r="H21" i="4"/>
  <c r="H9" i="4"/>
  <c r="H12" i="4"/>
  <c r="H14" i="4"/>
  <c r="H17" i="4"/>
  <c r="H13" i="4"/>
  <c r="H18" i="4"/>
  <c r="H15" i="4"/>
  <c r="H11" i="4"/>
  <c r="H19" i="4"/>
  <c r="H16" i="4"/>
  <c r="F71" i="4"/>
  <c r="F62" i="4"/>
  <c r="F63" i="4"/>
  <c r="F68" i="4"/>
  <c r="F66" i="4"/>
  <c r="F70" i="4"/>
  <c r="F65" i="4"/>
  <c r="F73" i="4"/>
  <c r="F72" i="4"/>
  <c r="F67" i="4"/>
  <c r="F64" i="4"/>
  <c r="F69" i="4"/>
  <c r="F20" i="4"/>
  <c r="AF86" i="4"/>
  <c r="AF88" i="4"/>
  <c r="AF79" i="4"/>
  <c r="AF80" i="4"/>
  <c r="AF78" i="4"/>
  <c r="AF83" i="4"/>
  <c r="AF77" i="4"/>
  <c r="AF81" i="4"/>
  <c r="AF87" i="4"/>
  <c r="AF82" i="4"/>
  <c r="AF85" i="4"/>
  <c r="AF89" i="4"/>
  <c r="AF84" i="4"/>
  <c r="V83" i="4"/>
  <c r="V78" i="4"/>
  <c r="V84" i="4"/>
  <c r="V82" i="4"/>
  <c r="V77" i="4"/>
  <c r="V86" i="4"/>
  <c r="V87" i="4"/>
  <c r="V89" i="4"/>
  <c r="V79" i="4"/>
  <c r="AH11" i="4"/>
  <c r="AH8" i="4"/>
  <c r="AH18" i="4"/>
  <c r="AH20" i="4"/>
  <c r="AH17" i="4"/>
  <c r="AH9" i="4"/>
  <c r="AH21" i="4"/>
  <c r="AH14" i="4"/>
  <c r="D82" i="4"/>
  <c r="D80" i="4"/>
  <c r="D78" i="4"/>
  <c r="D79" i="4"/>
  <c r="D87" i="4"/>
  <c r="D89" i="4"/>
  <c r="D86" i="4"/>
  <c r="D83" i="4"/>
  <c r="D85" i="4"/>
  <c r="D84" i="4"/>
  <c r="D88" i="4"/>
  <c r="D77" i="4"/>
  <c r="D81" i="4"/>
  <c r="R68" i="4"/>
  <c r="R66" i="4"/>
  <c r="R72" i="4"/>
  <c r="L29" i="4"/>
  <c r="R64" i="4"/>
  <c r="P87" i="4"/>
  <c r="L36" i="4"/>
  <c r="V80" i="4"/>
  <c r="R70" i="4"/>
  <c r="R63" i="4"/>
  <c r="P79" i="4"/>
  <c r="P27" i="4"/>
  <c r="P39" i="4"/>
  <c r="P35" i="4"/>
  <c r="P38" i="4"/>
  <c r="P36" i="4"/>
  <c r="P33" i="4"/>
  <c r="P30" i="4"/>
  <c r="P34" i="4"/>
  <c r="P28" i="4"/>
  <c r="P32" i="4"/>
  <c r="P26" i="4"/>
  <c r="P31" i="4"/>
  <c r="J35" i="4"/>
  <c r="J30" i="4"/>
  <c r="J38" i="4"/>
  <c r="J39" i="4"/>
  <c r="J34" i="4"/>
  <c r="J26" i="4"/>
  <c r="J36" i="4"/>
  <c r="J28" i="4"/>
  <c r="J31" i="4"/>
  <c r="J33" i="4"/>
  <c r="J40" i="4"/>
  <c r="J37" i="4"/>
  <c r="J29" i="4"/>
  <c r="H81" i="4"/>
  <c r="H79" i="4"/>
  <c r="H82" i="4"/>
  <c r="H85" i="4"/>
  <c r="H77" i="4"/>
  <c r="H80" i="4"/>
  <c r="H78" i="4"/>
  <c r="H86" i="4"/>
  <c r="H89" i="4"/>
  <c r="H84" i="4"/>
  <c r="H88" i="4"/>
  <c r="H83" i="4"/>
  <c r="H87" i="4"/>
  <c r="AD67" i="4"/>
  <c r="AD68" i="4"/>
  <c r="H33" i="4"/>
  <c r="J80" i="4"/>
  <c r="J85" i="4"/>
  <c r="J89" i="4"/>
  <c r="J86" i="4"/>
  <c r="J78" i="4"/>
  <c r="J83" i="4"/>
  <c r="J88" i="4"/>
  <c r="J82" i="4"/>
  <c r="J77" i="4"/>
  <c r="J87" i="4"/>
  <c r="J81" i="4"/>
  <c r="J79" i="4"/>
  <c r="J84" i="4"/>
  <c r="AD84" i="4"/>
  <c r="AD79" i="4"/>
  <c r="AD78" i="4"/>
  <c r="AD82" i="4"/>
  <c r="AD83" i="4"/>
  <c r="AD88" i="4"/>
  <c r="AD77" i="4"/>
  <c r="AD81" i="4"/>
  <c r="AD87" i="4"/>
  <c r="AD89" i="4"/>
  <c r="AD86" i="4"/>
  <c r="AD85" i="4"/>
  <c r="AD80" i="4"/>
  <c r="AF62" i="4"/>
  <c r="AF71" i="4"/>
  <c r="AF66" i="4"/>
  <c r="AF69" i="4"/>
  <c r="AF67" i="4"/>
  <c r="AF68" i="4"/>
  <c r="AF64" i="4"/>
  <c r="AF70" i="4"/>
  <c r="AF73" i="4"/>
  <c r="AF65" i="4"/>
  <c r="AF63" i="4"/>
  <c r="AF72" i="4"/>
  <c r="R27" i="4"/>
  <c r="R37" i="4"/>
  <c r="R32" i="4"/>
  <c r="R34" i="4"/>
  <c r="R29" i="4"/>
  <c r="R38" i="4"/>
  <c r="R28" i="4"/>
  <c r="R26" i="4"/>
  <c r="R31" i="4"/>
  <c r="R36" i="4"/>
  <c r="R35" i="4"/>
  <c r="R33" i="4"/>
  <c r="R30" i="4"/>
  <c r="R40" i="4"/>
  <c r="R39" i="4"/>
  <c r="F35" i="4"/>
  <c r="F29" i="4"/>
  <c r="F34" i="4"/>
  <c r="F39" i="4"/>
  <c r="F32" i="4"/>
  <c r="F36" i="4"/>
  <c r="F28" i="4"/>
  <c r="F38" i="4"/>
  <c r="F33" i="4"/>
  <c r="F31" i="4"/>
  <c r="F30" i="4"/>
  <c r="F27" i="4"/>
  <c r="F37" i="4"/>
  <c r="F26" i="4"/>
  <c r="F40" i="4"/>
  <c r="D67" i="4"/>
  <c r="D73" i="4"/>
  <c r="D65" i="4"/>
  <c r="D70" i="4"/>
  <c r="D72" i="4"/>
  <c r="D68" i="4"/>
  <c r="D69" i="4"/>
  <c r="D64" i="4"/>
  <c r="D62" i="4"/>
  <c r="D71" i="4"/>
  <c r="D66" i="4"/>
  <c r="V37" i="4"/>
  <c r="V31" i="4"/>
  <c r="V29" i="4"/>
  <c r="V36" i="4"/>
  <c r="V30" i="4"/>
  <c r="V26" i="4"/>
  <c r="V27" i="4"/>
  <c r="V38" i="4"/>
  <c r="V39" i="4"/>
  <c r="V40" i="4"/>
  <c r="V28" i="4"/>
  <c r="V35" i="4"/>
  <c r="P89" i="4"/>
  <c r="P78" i="4"/>
  <c r="P80" i="4"/>
  <c r="P84" i="4"/>
  <c r="P83" i="4"/>
  <c r="V88" i="4"/>
  <c r="L31" i="4"/>
  <c r="AB69" i="4"/>
  <c r="AB70" i="4"/>
  <c r="R62" i="4"/>
  <c r="R67" i="4"/>
  <c r="AH13" i="4"/>
  <c r="P77" i="4"/>
  <c r="P85" i="4"/>
  <c r="Z35" i="4"/>
  <c r="Z33" i="4"/>
  <c r="Z32" i="4"/>
  <c r="Z29" i="4"/>
  <c r="Z34" i="4"/>
  <c r="Z26" i="4"/>
  <c r="Z37" i="4"/>
  <c r="Z39" i="4"/>
  <c r="Z30" i="4"/>
  <c r="Z38" i="4"/>
  <c r="Z28" i="4"/>
  <c r="Z27" i="4"/>
  <c r="Z36" i="4"/>
  <c r="Z40" i="4"/>
  <c r="Z31" i="4"/>
  <c r="AH86" i="4"/>
  <c r="AH85" i="4"/>
  <c r="AH78" i="4"/>
  <c r="AH87" i="4"/>
  <c r="AH80" i="4"/>
  <c r="AH84" i="4"/>
  <c r="AH89" i="4"/>
  <c r="AH83" i="4"/>
  <c r="AH79" i="4"/>
  <c r="AH88" i="4"/>
  <c r="AH77" i="4"/>
  <c r="AH81" i="4"/>
  <c r="AH82" i="4"/>
  <c r="AF27" i="4"/>
  <c r="AF40" i="4"/>
  <c r="AH10" i="4"/>
  <c r="AB19" i="4"/>
  <c r="X89" i="4"/>
  <c r="X85" i="4"/>
  <c r="X83" i="4"/>
  <c r="X82" i="4"/>
  <c r="X88" i="4"/>
  <c r="X80" i="4"/>
  <c r="X86" i="4"/>
  <c r="X81" i="4"/>
  <c r="X79" i="4"/>
  <c r="X87" i="4"/>
  <c r="X78" i="4"/>
  <c r="X77" i="4"/>
  <c r="X84" i="4"/>
  <c r="Z62" i="4"/>
  <c r="Z66" i="4"/>
  <c r="Z67" i="4"/>
  <c r="Z71" i="4"/>
  <c r="Z68" i="4"/>
  <c r="Z70" i="4"/>
  <c r="Z72" i="4"/>
  <c r="Z63" i="4"/>
  <c r="Z64" i="4"/>
  <c r="Z69" i="4"/>
  <c r="Z65" i="4"/>
  <c r="Z73" i="4"/>
  <c r="X20" i="4"/>
  <c r="L72" i="4"/>
  <c r="L71" i="4"/>
  <c r="L73" i="4"/>
  <c r="L64" i="4"/>
  <c r="L65" i="4"/>
  <c r="L70" i="4"/>
  <c r="L68" i="4"/>
  <c r="L63" i="4"/>
  <c r="L66" i="4"/>
  <c r="L62" i="4"/>
  <c r="L69" i="4"/>
  <c r="L67" i="4"/>
  <c r="AF9" i="4"/>
  <c r="AF17" i="4"/>
  <c r="AF14" i="4"/>
  <c r="AF18" i="4"/>
  <c r="AF11" i="4"/>
  <c r="AF16" i="4"/>
  <c r="AF15" i="4"/>
  <c r="AF12" i="4"/>
  <c r="AF13" i="4"/>
  <c r="AF10" i="4"/>
  <c r="AF8" i="4"/>
  <c r="AF19" i="4"/>
  <c r="AF20" i="4"/>
  <c r="AF21" i="4"/>
  <c r="V64" i="4"/>
  <c r="V71" i="4"/>
  <c r="V65" i="4"/>
  <c r="V69" i="4"/>
  <c r="V62" i="4"/>
  <c r="V63" i="4"/>
  <c r="V70" i="4"/>
  <c r="V68" i="4"/>
  <c r="V73" i="4"/>
  <c r="V67" i="4"/>
  <c r="V66" i="4"/>
  <c r="V72" i="4"/>
  <c r="F77" i="4"/>
  <c r="F80" i="4"/>
  <c r="F82" i="4"/>
  <c r="F89" i="4"/>
  <c r="F84" i="4"/>
  <c r="F87" i="4"/>
  <c r="F79" i="4"/>
  <c r="F86" i="4"/>
  <c r="F78" i="4"/>
  <c r="F81" i="4"/>
  <c r="F83" i="4"/>
  <c r="F85" i="4"/>
  <c r="F88" i="4"/>
  <c r="J53" i="4"/>
  <c r="I59" i="4"/>
  <c r="U59" i="4"/>
  <c r="V54" i="4" s="1"/>
  <c r="AD58" i="4"/>
  <c r="AD50" i="4"/>
  <c r="AC59" i="4"/>
  <c r="AD51" i="4" s="1"/>
  <c r="W59" i="4"/>
  <c r="Q59" i="4"/>
  <c r="R47" i="4" s="1"/>
  <c r="E59" i="4"/>
  <c r="AK59" i="4"/>
  <c r="AL54" i="4" s="1"/>
  <c r="AE59" i="4"/>
  <c r="AF56" i="4" s="1"/>
  <c r="Y59" i="4"/>
  <c r="Z47" i="4" s="1"/>
  <c r="M59" i="4"/>
  <c r="N54" i="4" s="1"/>
  <c r="G59" i="4"/>
  <c r="AM59" i="4"/>
  <c r="AN49" i="4" s="1"/>
  <c r="AG59" i="4"/>
  <c r="AH55" i="4" s="1"/>
  <c r="O59" i="4"/>
  <c r="P51" i="4" s="1"/>
  <c r="C59" i="4"/>
  <c r="K59" i="4"/>
  <c r="S59" i="4"/>
  <c r="AA59" i="4"/>
  <c r="AB57" i="4" s="1"/>
  <c r="AI59" i="4"/>
  <c r="F57" i="4"/>
  <c r="AD57" i="4"/>
  <c r="AB53" i="4" l="1"/>
  <c r="V57" i="4"/>
  <c r="AB49" i="4"/>
  <c r="L47" i="4"/>
  <c r="AD56" i="4"/>
  <c r="AD52" i="4"/>
  <c r="F52" i="4"/>
  <c r="T58" i="4"/>
  <c r="AD55" i="4"/>
  <c r="X48" i="4"/>
  <c r="N57" i="4"/>
  <c r="AB52" i="4"/>
  <c r="T55" i="4"/>
  <c r="L58" i="4"/>
  <c r="AD48" i="4"/>
  <c r="N56" i="4"/>
  <c r="F48" i="4"/>
  <c r="J51" i="4"/>
  <c r="J47" i="4"/>
  <c r="T49" i="4"/>
  <c r="L56" i="4"/>
  <c r="AD49" i="4"/>
  <c r="N53" i="4"/>
  <c r="F53" i="4"/>
  <c r="Z56" i="4"/>
  <c r="J58" i="4"/>
  <c r="J50" i="4"/>
  <c r="AJ46" i="4"/>
  <c r="AJ50" i="4"/>
  <c r="D46" i="4"/>
  <c r="D57" i="4"/>
  <c r="AL52" i="4"/>
  <c r="V49" i="4"/>
  <c r="AJ51" i="4"/>
  <c r="AJ54" i="4"/>
  <c r="AB48" i="4"/>
  <c r="AB55" i="4"/>
  <c r="AB51" i="4"/>
  <c r="T53" i="4"/>
  <c r="T52" i="4"/>
  <c r="T51" i="4"/>
  <c r="L50" i="4"/>
  <c r="L55" i="4"/>
  <c r="L51" i="4"/>
  <c r="D53" i="4"/>
  <c r="D49" i="4"/>
  <c r="D52" i="4"/>
  <c r="P46" i="4"/>
  <c r="P57" i="4"/>
  <c r="P50" i="4"/>
  <c r="P52" i="4"/>
  <c r="P56" i="4"/>
  <c r="P53" i="4"/>
  <c r="P47" i="4"/>
  <c r="P58" i="4"/>
  <c r="P48" i="4"/>
  <c r="P55" i="4"/>
  <c r="P54" i="4"/>
  <c r="N46" i="4"/>
  <c r="AF46" i="4"/>
  <c r="AF57" i="4"/>
  <c r="AF53" i="4"/>
  <c r="AF54" i="4"/>
  <c r="AF49" i="4"/>
  <c r="AF48" i="4"/>
  <c r="AF51" i="4"/>
  <c r="AF50" i="4"/>
  <c r="AF55" i="4"/>
  <c r="AL48" i="4"/>
  <c r="AL47" i="4"/>
  <c r="V58" i="4"/>
  <c r="V56" i="4"/>
  <c r="N49" i="4"/>
  <c r="N50" i="4"/>
  <c r="N47" i="4"/>
  <c r="F55" i="4"/>
  <c r="F49" i="4"/>
  <c r="AJ57" i="4"/>
  <c r="AH54" i="4"/>
  <c r="AH49" i="4"/>
  <c r="AN53" i="4"/>
  <c r="AF58" i="4"/>
  <c r="X54" i="4"/>
  <c r="AJ52" i="4"/>
  <c r="D58" i="4"/>
  <c r="D48" i="4"/>
  <c r="AH46" i="4"/>
  <c r="R46" i="4"/>
  <c r="R50" i="4"/>
  <c r="R54" i="4"/>
  <c r="R53" i="4"/>
  <c r="R49" i="4"/>
  <c r="R55" i="4"/>
  <c r="R57" i="4"/>
  <c r="R48" i="4"/>
  <c r="R58" i="4"/>
  <c r="R56" i="4"/>
  <c r="AL50" i="4"/>
  <c r="V53" i="4"/>
  <c r="AH48" i="4"/>
  <c r="AJ48" i="4"/>
  <c r="AL57" i="4"/>
  <c r="AJ53" i="4"/>
  <c r="AJ58" i="4"/>
  <c r="AJ55" i="4"/>
  <c r="AB56" i="4"/>
  <c r="AB54" i="4"/>
  <c r="AB58" i="4"/>
  <c r="T47" i="4"/>
  <c r="T56" i="4"/>
  <c r="T50" i="4"/>
  <c r="L53" i="4"/>
  <c r="L52" i="4"/>
  <c r="L54" i="4"/>
  <c r="D55" i="4"/>
  <c r="D47" i="4"/>
  <c r="D54" i="4"/>
  <c r="H46" i="4"/>
  <c r="H57" i="4"/>
  <c r="H49" i="4"/>
  <c r="H58" i="4"/>
  <c r="H56" i="4"/>
  <c r="H54" i="4"/>
  <c r="H48" i="4"/>
  <c r="H50" i="4"/>
  <c r="H55" i="4"/>
  <c r="H51" i="4"/>
  <c r="H52" i="4"/>
  <c r="Z46" i="4"/>
  <c r="Z57" i="4"/>
  <c r="Z54" i="4"/>
  <c r="Z50" i="4"/>
  <c r="Z49" i="4"/>
  <c r="Z52" i="4"/>
  <c r="Z53" i="4"/>
  <c r="Z48" i="4"/>
  <c r="Z55" i="4"/>
  <c r="Z51" i="4"/>
  <c r="AL53" i="4"/>
  <c r="AD46" i="4"/>
  <c r="AD47" i="4"/>
  <c r="AD54" i="4"/>
  <c r="AD53" i="4"/>
  <c r="V48" i="4"/>
  <c r="N58" i="4"/>
  <c r="N48" i="4"/>
  <c r="F58" i="4"/>
  <c r="F47" i="4"/>
  <c r="F50" i="4"/>
  <c r="L57" i="4"/>
  <c r="AH51" i="4"/>
  <c r="AH52" i="4"/>
  <c r="AH58" i="4"/>
  <c r="Z58" i="4"/>
  <c r="R52" i="4"/>
  <c r="AF52" i="4"/>
  <c r="H53" i="4"/>
  <c r="AL46" i="4"/>
  <c r="AL55" i="4"/>
  <c r="AL51" i="4"/>
  <c r="V46" i="4"/>
  <c r="V52" i="4"/>
  <c r="AH53" i="4"/>
  <c r="AH50" i="4"/>
  <c r="R51" i="4"/>
  <c r="AJ56" i="4"/>
  <c r="AJ47" i="4"/>
  <c r="AJ49" i="4"/>
  <c r="AB46" i="4"/>
  <c r="AB47" i="4"/>
  <c r="AB50" i="4"/>
  <c r="T46" i="4"/>
  <c r="T57" i="4"/>
  <c r="T48" i="4"/>
  <c r="T54" i="4"/>
  <c r="L46" i="4"/>
  <c r="L49" i="4"/>
  <c r="L48" i="4"/>
  <c r="D50" i="4"/>
  <c r="D56" i="4"/>
  <c r="D51" i="4"/>
  <c r="AN46" i="4"/>
  <c r="AN51" i="4"/>
  <c r="AN48" i="4"/>
  <c r="AN47" i="4"/>
  <c r="AN58" i="4"/>
  <c r="AN52" i="4"/>
  <c r="AN54" i="4"/>
  <c r="AN57" i="4"/>
  <c r="AN56" i="4"/>
  <c r="AN55" i="4"/>
  <c r="AN50" i="4"/>
  <c r="F46" i="4"/>
  <c r="X46" i="4"/>
  <c r="X57" i="4"/>
  <c r="X58" i="4"/>
  <c r="X50" i="4"/>
  <c r="X49" i="4"/>
  <c r="X56" i="4"/>
  <c r="X47" i="4"/>
  <c r="X52" i="4"/>
  <c r="X51" i="4"/>
  <c r="X53" i="4"/>
  <c r="AL56" i="4"/>
  <c r="AL58" i="4"/>
  <c r="AL49" i="4"/>
  <c r="V50" i="4"/>
  <c r="V55" i="4"/>
  <c r="V51" i="4"/>
  <c r="V47" i="4"/>
  <c r="N51" i="4"/>
  <c r="N52" i="4"/>
  <c r="N55" i="4"/>
  <c r="F56" i="4"/>
  <c r="F54" i="4"/>
  <c r="F51" i="4"/>
  <c r="AH56" i="4"/>
  <c r="AH47" i="4"/>
  <c r="AF47" i="4"/>
  <c r="X55" i="4"/>
  <c r="P49" i="4"/>
  <c r="H47" i="4"/>
  <c r="AH57" i="4"/>
  <c r="J54" i="4"/>
  <c r="J56" i="4"/>
  <c r="J49" i="4"/>
  <c r="J46" i="4"/>
  <c r="J57" i="4"/>
  <c r="J55" i="4"/>
  <c r="J52" i="4"/>
  <c r="J48" i="4"/>
</calcChain>
</file>

<file path=xl/sharedStrings.xml><?xml version="1.0" encoding="utf-8"?>
<sst xmlns="http://schemas.openxmlformats.org/spreadsheetml/2006/main" count="144" uniqueCount="37">
  <si>
    <t>FIT</t>
  </si>
  <si>
    <t xml:space="preserve">Lanai </t>
  </si>
  <si>
    <t>Molokai</t>
  </si>
  <si>
    <t>SCHEDULE Q</t>
  </si>
  <si>
    <t xml:space="preserve">Oahu </t>
  </si>
  <si>
    <t xml:space="preserve">Hawaii </t>
  </si>
  <si>
    <t xml:space="preserve">Maui </t>
  </si>
  <si>
    <t>MW</t>
  </si>
  <si>
    <t>%</t>
  </si>
  <si>
    <t>1st QTR
MW</t>
  </si>
  <si>
    <t>2nd QTR
MW</t>
  </si>
  <si>
    <t>3rd QTR
MW</t>
  </si>
  <si>
    <t>4th QTR
MW</t>
  </si>
  <si>
    <t>NEM</t>
  </si>
  <si>
    <t>CGS</t>
  </si>
  <si>
    <t>CSS</t>
  </si>
  <si>
    <t>GSP</t>
  </si>
  <si>
    <t>ISE</t>
  </si>
  <si>
    <t>NMP</t>
  </si>
  <si>
    <t>SIA</t>
  </si>
  <si>
    <t>TOTAL THIRD PARTY GENERATION</t>
  </si>
  <si>
    <r>
      <t xml:space="preserve"> THIRD PARTY GENERATION REPORT
</t>
    </r>
    <r>
      <rPr>
        <sz val="10"/>
        <color indexed="8"/>
        <rFont val="Arial"/>
        <family val="2"/>
      </rPr>
      <t>5/27/2021</t>
    </r>
  </si>
  <si>
    <t>COMPANY OWNED GENERATION</t>
  </si>
  <si>
    <t>OAHU TOTAL GENERATION</t>
  </si>
  <si>
    <t>MAUI TOTAL GENERATION</t>
  </si>
  <si>
    <t>LANAI TOTAL GENERATION</t>
  </si>
  <si>
    <t>PROGRAM TYPE</t>
  </si>
  <si>
    <t>CBRE</t>
  </si>
  <si>
    <t>MOLOKAI TOTAL GENERATION</t>
  </si>
  <si>
    <t>LEGEND</t>
  </si>
  <si>
    <t>PPA - Purchase Power Agreement</t>
  </si>
  <si>
    <t>FIT- Feed In Tariff</t>
  </si>
  <si>
    <t>PPA-Renewable</t>
  </si>
  <si>
    <t>PPA-Fossil</t>
  </si>
  <si>
    <t>HAWAII TOTAL GENERATION</t>
  </si>
  <si>
    <t>SIA (PV)</t>
  </si>
  <si>
    <t>SIA (NON-PV)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</si>
</sst>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rgb="FF00800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800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1" fillId="0" borderId="0"/>
    <xf numFmtId="0" fontId="14" fillId="0" borderId="0" applyNumberFormat="0" applyFill="0" applyBorder="0" applyAlignment="0" applyProtection="0"/>
  </cellStyleXfs>
  <cellXfs count="199"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top"/>
    </xf>
    <xf numFmtId="0" fontId="6" fillId="0" borderId="0" xfId="0" applyFont="1">
      <alignment vertical="top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6" fillId="2" borderId="0" xfId="0" applyFont="1" applyFill="1">
      <alignment vertical="top"/>
    </xf>
    <xf numFmtId="0" fontId="13" fillId="2" borderId="0" xfId="0" applyFont="1" applyFill="1">
      <alignment vertical="top"/>
    </xf>
    <xf numFmtId="0" fontId="3" fillId="0" borderId="0" xfId="0" applyFont="1" applyAlignment="1">
      <alignment vertical="top" readingOrder="1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/>
    </xf>
    <xf numFmtId="0" fontId="7" fillId="2" borderId="0" xfId="0" applyNumberFormat="1" applyFont="1" applyFill="1" applyBorder="1" applyAlignment="1">
      <alignment horizontal="right" vertical="top" wrapText="1"/>
    </xf>
    <xf numFmtId="0" fontId="7" fillId="2" borderId="2" xfId="0" applyNumberFormat="1" applyFont="1" applyFill="1" applyBorder="1" applyAlignment="1">
      <alignment horizontal="right" vertical="top" wrapText="1"/>
    </xf>
    <xf numFmtId="0" fontId="7" fillId="2" borderId="0" xfId="0" applyNumberFormat="1" applyFont="1" applyFill="1" applyAlignment="1">
      <alignment horizontal="right" vertical="top" wrapText="1"/>
    </xf>
    <xf numFmtId="0" fontId="5" fillId="0" borderId="0" xfId="0" applyFont="1" applyBorder="1" applyAlignment="1">
      <alignment horizontal="left" wrapText="1" readingOrder="1"/>
    </xf>
    <xf numFmtId="2" fontId="9" fillId="2" borderId="4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right" vertical="top" wrapText="1"/>
    </xf>
    <xf numFmtId="2" fontId="9" fillId="2" borderId="8" xfId="0" applyNumberFormat="1" applyFont="1" applyFill="1" applyBorder="1" applyAlignment="1">
      <alignment horizontal="right" vertical="top" wrapText="1"/>
    </xf>
    <xf numFmtId="2" fontId="9" fillId="2" borderId="9" xfId="0" applyNumberFormat="1" applyFont="1" applyFill="1" applyBorder="1" applyAlignment="1">
      <alignment horizontal="right" vertical="top" wrapText="1"/>
    </xf>
    <xf numFmtId="9" fontId="9" fillId="2" borderId="1" xfId="1" applyFont="1" applyFill="1" applyBorder="1" applyAlignment="1">
      <alignment horizontal="right" vertical="top" wrapText="1"/>
    </xf>
    <xf numFmtId="9" fontId="9" fillId="2" borderId="7" xfId="1" applyFont="1" applyFill="1" applyBorder="1" applyAlignment="1">
      <alignment horizontal="right" vertical="top" wrapText="1"/>
    </xf>
    <xf numFmtId="9" fontId="9" fillId="2" borderId="4" xfId="1" applyFont="1" applyFill="1" applyBorder="1" applyAlignment="1">
      <alignment horizontal="right" vertical="top" wrapText="1"/>
    </xf>
    <xf numFmtId="9" fontId="9" fillId="2" borderId="9" xfId="1" applyFont="1" applyFill="1" applyBorder="1" applyAlignment="1">
      <alignment horizontal="right" vertical="top" wrapText="1"/>
    </xf>
    <xf numFmtId="2" fontId="9" fillId="2" borderId="10" xfId="0" applyNumberFormat="1" applyFont="1" applyFill="1" applyBorder="1" applyAlignment="1">
      <alignment horizontal="right" vertical="top" wrapText="1"/>
    </xf>
    <xf numFmtId="9" fontId="9" fillId="2" borderId="10" xfId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/>
    </xf>
    <xf numFmtId="9" fontId="9" fillId="2" borderId="9" xfId="1" quotePrefix="1" applyFont="1" applyFill="1" applyBorder="1" applyAlignment="1">
      <alignment horizontal="right" vertical="top" wrapText="1"/>
    </xf>
    <xf numFmtId="9" fontId="9" fillId="0" borderId="1" xfId="1" applyFont="1" applyBorder="1" applyAlignment="1">
      <alignment horizontal="right" vertical="top"/>
    </xf>
    <xf numFmtId="2" fontId="9" fillId="2" borderId="11" xfId="0" applyNumberFormat="1" applyFont="1" applyFill="1" applyBorder="1" applyAlignment="1">
      <alignment horizontal="right" vertical="top" wrapText="1"/>
    </xf>
    <xf numFmtId="9" fontId="9" fillId="2" borderId="11" xfId="1" applyFont="1" applyFill="1" applyBorder="1" applyAlignment="1">
      <alignment horizontal="right" vertical="top" wrapText="1"/>
    </xf>
    <xf numFmtId="2" fontId="9" fillId="2" borderId="12" xfId="0" applyNumberFormat="1" applyFont="1" applyFill="1" applyBorder="1" applyAlignment="1">
      <alignment horizontal="right" vertical="top" wrapText="1"/>
    </xf>
    <xf numFmtId="9" fontId="9" fillId="2" borderId="12" xfId="1" applyFont="1" applyFill="1" applyBorder="1" applyAlignment="1">
      <alignment horizontal="right" vertical="top" wrapText="1"/>
    </xf>
    <xf numFmtId="2" fontId="5" fillId="2" borderId="3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top" wrapText="1"/>
    </xf>
    <xf numFmtId="0" fontId="6" fillId="0" borderId="0" xfId="0" applyFont="1" applyBorder="1">
      <alignment vertical="top"/>
    </xf>
    <xf numFmtId="0" fontId="8" fillId="0" borderId="13" xfId="0" applyFont="1" applyFill="1" applyBorder="1" applyAlignment="1">
      <alignment horizontal="left" wrapText="1" readingOrder="1"/>
    </xf>
    <xf numFmtId="0" fontId="0" fillId="0" borderId="0" xfId="0" applyFill="1" applyBorder="1">
      <alignment vertical="top"/>
    </xf>
    <xf numFmtId="0" fontId="0" fillId="0" borderId="0" xfId="0" applyBorder="1">
      <alignment vertical="top"/>
    </xf>
    <xf numFmtId="0" fontId="9" fillId="0" borderId="14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6" fillId="4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9" fontId="9" fillId="2" borderId="17" xfId="1" applyFont="1" applyFill="1" applyBorder="1" applyAlignment="1">
      <alignment horizontal="right" vertical="top" wrapText="1"/>
    </xf>
    <xf numFmtId="9" fontId="9" fillId="2" borderId="18" xfId="1" applyFont="1" applyFill="1" applyBorder="1" applyAlignment="1">
      <alignment horizontal="right" vertical="top" wrapText="1"/>
    </xf>
    <xf numFmtId="9" fontId="9" fillId="2" borderId="19" xfId="1" applyFont="1" applyFill="1" applyBorder="1" applyAlignment="1">
      <alignment horizontal="right" vertical="top" wrapText="1"/>
    </xf>
    <xf numFmtId="2" fontId="9" fillId="2" borderId="17" xfId="0" applyNumberFormat="1" applyFont="1" applyFill="1" applyBorder="1" applyAlignment="1">
      <alignment horizontal="right" vertical="top" wrapText="1"/>
    </xf>
    <xf numFmtId="2" fontId="9" fillId="2" borderId="20" xfId="0" applyNumberFormat="1" applyFont="1" applyFill="1" applyBorder="1" applyAlignment="1">
      <alignment horizontal="right" vertical="top" wrapText="1"/>
    </xf>
    <xf numFmtId="2" fontId="9" fillId="2" borderId="21" xfId="0" applyNumberFormat="1" applyFont="1" applyFill="1" applyBorder="1" applyAlignment="1">
      <alignment horizontal="right" vertical="top" wrapText="1"/>
    </xf>
    <xf numFmtId="2" fontId="9" fillId="2" borderId="22" xfId="0" applyNumberFormat="1" applyFont="1" applyFill="1" applyBorder="1" applyAlignment="1">
      <alignment horizontal="right" vertical="top" wrapText="1"/>
    </xf>
    <xf numFmtId="9" fontId="9" fillId="2" borderId="23" xfId="1" applyFont="1" applyFill="1" applyBorder="1" applyAlignment="1">
      <alignment horizontal="right" vertical="top" wrapText="1"/>
    </xf>
    <xf numFmtId="9" fontId="9" fillId="2" borderId="24" xfId="1" applyFont="1" applyFill="1" applyBorder="1" applyAlignment="1">
      <alignment horizontal="right" vertical="top" wrapText="1"/>
    </xf>
    <xf numFmtId="2" fontId="9" fillId="2" borderId="25" xfId="0" applyNumberFormat="1" applyFont="1" applyFill="1" applyBorder="1" applyAlignment="1">
      <alignment horizontal="right" vertical="top" wrapText="1"/>
    </xf>
    <xf numFmtId="9" fontId="9" fillId="2" borderId="26" xfId="1" applyFont="1" applyFill="1" applyBorder="1" applyAlignment="1">
      <alignment horizontal="right" vertical="top" wrapText="1"/>
    </xf>
    <xf numFmtId="9" fontId="9" fillId="2" borderId="27" xfId="1" applyFont="1" applyFill="1" applyBorder="1" applyAlignment="1">
      <alignment horizontal="right" vertical="top" wrapText="1"/>
    </xf>
    <xf numFmtId="2" fontId="9" fillId="2" borderId="28" xfId="0" applyNumberFormat="1" applyFont="1" applyFill="1" applyBorder="1" applyAlignment="1">
      <alignment horizontal="right" vertical="top" wrapText="1"/>
    </xf>
    <xf numFmtId="2" fontId="9" fillId="2" borderId="29" xfId="0" applyNumberFormat="1" applyFont="1" applyFill="1" applyBorder="1" applyAlignment="1">
      <alignment horizontal="right" vertical="top" wrapText="1"/>
    </xf>
    <xf numFmtId="2" fontId="7" fillId="2" borderId="20" xfId="0" applyNumberFormat="1" applyFont="1" applyFill="1" applyBorder="1" applyAlignment="1">
      <alignment horizontal="right" vertical="top" wrapText="1"/>
    </xf>
    <xf numFmtId="2" fontId="5" fillId="2" borderId="30" xfId="0" applyNumberFormat="1" applyFont="1" applyFill="1" applyBorder="1" applyAlignment="1">
      <alignment horizontal="right" vertical="center" wrapText="1"/>
    </xf>
    <xf numFmtId="2" fontId="9" fillId="2" borderId="31" xfId="0" applyNumberFormat="1" applyFont="1" applyFill="1" applyBorder="1" applyAlignment="1">
      <alignment horizontal="right" vertical="top" wrapText="1"/>
    </xf>
    <xf numFmtId="9" fontId="9" fillId="2" borderId="32" xfId="1" applyFont="1" applyFill="1" applyBorder="1" applyAlignment="1">
      <alignment horizontal="right" vertical="top" wrapText="1"/>
    </xf>
    <xf numFmtId="2" fontId="7" fillId="2" borderId="23" xfId="0" applyNumberFormat="1" applyFont="1" applyFill="1" applyBorder="1" applyAlignment="1">
      <alignment horizontal="right" vertical="top" wrapText="1"/>
    </xf>
    <xf numFmtId="2" fontId="5" fillId="2" borderId="33" xfId="0" applyNumberFormat="1" applyFont="1" applyFill="1" applyBorder="1" applyAlignment="1">
      <alignment horizontal="right" vertical="center" wrapText="1"/>
    </xf>
    <xf numFmtId="9" fontId="9" fillId="2" borderId="27" xfId="1" quotePrefix="1" applyFont="1" applyFill="1" applyBorder="1" applyAlignment="1">
      <alignment horizontal="right" vertical="top" wrapText="1"/>
    </xf>
    <xf numFmtId="9" fontId="9" fillId="0" borderId="17" xfId="1" applyFont="1" applyBorder="1" applyAlignment="1">
      <alignment horizontal="right" vertical="top"/>
    </xf>
    <xf numFmtId="164" fontId="9" fillId="2" borderId="20" xfId="0" applyNumberFormat="1" applyFont="1" applyFill="1" applyBorder="1" applyAlignment="1">
      <alignment horizontal="right" vertical="top" wrapText="1"/>
    </xf>
    <xf numFmtId="164" fontId="9" fillId="2" borderId="29" xfId="0" applyNumberFormat="1" applyFont="1" applyFill="1" applyBorder="1" applyAlignment="1">
      <alignment horizontal="right" vertical="top" wrapText="1"/>
    </xf>
    <xf numFmtId="2" fontId="9" fillId="0" borderId="20" xfId="0" applyNumberFormat="1" applyFont="1" applyBorder="1" applyAlignment="1">
      <alignment horizontal="right" vertical="top"/>
    </xf>
    <xf numFmtId="9" fontId="9" fillId="2" borderId="32" xfId="1" quotePrefix="1" applyFont="1" applyFill="1" applyBorder="1" applyAlignment="1">
      <alignment horizontal="right" vertical="top" wrapText="1"/>
    </xf>
    <xf numFmtId="2" fontId="9" fillId="2" borderId="23" xfId="0" applyNumberFormat="1" applyFont="1" applyFill="1" applyBorder="1" applyAlignment="1">
      <alignment horizontal="right" vertical="top" wrapText="1"/>
    </xf>
    <xf numFmtId="164" fontId="9" fillId="2" borderId="22" xfId="0" applyNumberFormat="1" applyFont="1" applyFill="1" applyBorder="1" applyAlignment="1">
      <alignment horizontal="right" vertical="top" wrapText="1"/>
    </xf>
    <xf numFmtId="164" fontId="9" fillId="2" borderId="23" xfId="1" applyNumberFormat="1" applyFont="1" applyFill="1" applyBorder="1" applyAlignment="1">
      <alignment horizontal="right" vertical="top" wrapText="1"/>
    </xf>
    <xf numFmtId="164" fontId="9" fillId="2" borderId="31" xfId="0" applyNumberFormat="1" applyFont="1" applyFill="1" applyBorder="1" applyAlignment="1">
      <alignment horizontal="right" vertical="top" wrapText="1"/>
    </xf>
    <xf numFmtId="164" fontId="9" fillId="2" borderId="32" xfId="1" applyNumberFormat="1" applyFont="1" applyFill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 vertical="top"/>
    </xf>
    <xf numFmtId="9" fontId="9" fillId="0" borderId="23" xfId="1" applyFont="1" applyBorder="1" applyAlignment="1">
      <alignment horizontal="right" vertical="top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readingOrder="1"/>
    </xf>
    <xf numFmtId="0" fontId="8" fillId="3" borderId="36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9" fontId="9" fillId="2" borderId="4" xfId="0" applyNumberFormat="1" applyFont="1" applyFill="1" applyBorder="1" applyAlignment="1">
      <alignment horizontal="right" vertical="top" wrapText="1"/>
    </xf>
    <xf numFmtId="9" fontId="9" fillId="2" borderId="1" xfId="0" applyNumberFormat="1" applyFont="1" applyFill="1" applyBorder="1" applyAlignment="1">
      <alignment horizontal="right" vertical="top" wrapText="1"/>
    </xf>
    <xf numFmtId="0" fontId="9" fillId="0" borderId="37" xfId="0" applyFont="1" applyBorder="1" applyAlignment="1">
      <alignment horizontal="center" vertical="top" wrapText="1"/>
    </xf>
    <xf numFmtId="2" fontId="9" fillId="2" borderId="38" xfId="0" applyNumberFormat="1" applyFont="1" applyFill="1" applyBorder="1" applyAlignment="1">
      <alignment horizontal="right" vertical="top" wrapText="1"/>
    </xf>
    <xf numFmtId="9" fontId="9" fillId="2" borderId="38" xfId="1" applyFont="1" applyFill="1" applyBorder="1" applyAlignment="1">
      <alignment horizontal="right" vertical="top" wrapText="1"/>
    </xf>
    <xf numFmtId="9" fontId="9" fillId="2" borderId="39" xfId="1" applyFont="1" applyFill="1" applyBorder="1" applyAlignment="1">
      <alignment horizontal="right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right" vertical="top" wrapText="1"/>
    </xf>
    <xf numFmtId="9" fontId="9" fillId="2" borderId="24" xfId="0" applyNumberFormat="1" applyFont="1" applyFill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9" fontId="9" fillId="2" borderId="23" xfId="0" applyNumberFormat="1" applyFont="1" applyFill="1" applyBorder="1" applyAlignment="1">
      <alignment horizontal="right" vertical="top" wrapText="1"/>
    </xf>
    <xf numFmtId="0" fontId="7" fillId="0" borderId="41" xfId="0" applyFont="1" applyBorder="1" applyAlignment="1">
      <alignment horizontal="center" vertical="top" wrapText="1"/>
    </xf>
    <xf numFmtId="2" fontId="7" fillId="2" borderId="42" xfId="0" applyNumberFormat="1" applyFont="1" applyFill="1" applyBorder="1" applyAlignment="1">
      <alignment horizontal="right" vertical="top" wrapText="1"/>
    </xf>
    <xf numFmtId="2" fontId="7" fillId="2" borderId="43" xfId="0" applyNumberFormat="1" applyFont="1" applyFill="1" applyBorder="1" applyAlignment="1">
      <alignment horizontal="right" vertical="top" wrapText="1"/>
    </xf>
    <xf numFmtId="2" fontId="7" fillId="2" borderId="41" xfId="0" applyNumberFormat="1" applyFont="1" applyFill="1" applyBorder="1" applyAlignment="1">
      <alignment horizontal="right" vertical="top" wrapText="1"/>
    </xf>
    <xf numFmtId="2" fontId="7" fillId="2" borderId="44" xfId="0" applyNumberFormat="1" applyFont="1" applyFill="1" applyBorder="1" applyAlignment="1">
      <alignment horizontal="right" vertical="top" wrapText="1"/>
    </xf>
    <xf numFmtId="2" fontId="7" fillId="2" borderId="45" xfId="0" applyNumberFormat="1" applyFont="1" applyFill="1" applyBorder="1" applyAlignment="1">
      <alignment horizontal="right" vertical="top" wrapText="1"/>
    </xf>
    <xf numFmtId="2" fontId="9" fillId="2" borderId="46" xfId="0" applyNumberFormat="1" applyFont="1" applyFill="1" applyBorder="1" applyAlignment="1">
      <alignment horizontal="right" vertical="top" wrapText="1"/>
    </xf>
    <xf numFmtId="2" fontId="9" fillId="2" borderId="47" xfId="0" applyNumberFormat="1" applyFont="1" applyFill="1" applyBorder="1" applyAlignment="1">
      <alignment horizontal="right" vertical="top" wrapText="1"/>
    </xf>
    <xf numFmtId="0" fontId="9" fillId="0" borderId="48" xfId="0" applyFont="1" applyBorder="1" applyAlignment="1">
      <alignment horizontal="center" vertical="top" wrapText="1"/>
    </xf>
    <xf numFmtId="2" fontId="9" fillId="2" borderId="49" xfId="0" applyNumberFormat="1" applyFont="1" applyFill="1" applyBorder="1" applyAlignment="1">
      <alignment horizontal="right" vertical="top" wrapText="1"/>
    </xf>
    <xf numFmtId="9" fontId="9" fillId="2" borderId="49" xfId="1" applyFont="1" applyFill="1" applyBorder="1" applyAlignment="1">
      <alignment horizontal="right" vertical="top" wrapText="1"/>
    </xf>
    <xf numFmtId="9" fontId="9" fillId="2" borderId="50" xfId="1" applyFont="1" applyFill="1" applyBorder="1" applyAlignment="1">
      <alignment horizontal="right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0" borderId="31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right" vertical="center" wrapText="1"/>
    </xf>
    <xf numFmtId="2" fontId="5" fillId="2" borderId="53" xfId="0" applyNumberFormat="1" applyFont="1" applyFill="1" applyBorder="1" applyAlignment="1">
      <alignment horizontal="right" vertical="center" wrapText="1"/>
    </xf>
    <xf numFmtId="0" fontId="9" fillId="0" borderId="54" xfId="0" applyFont="1" applyBorder="1" applyAlignment="1">
      <alignment horizontal="center" vertical="top" wrapText="1"/>
    </xf>
    <xf numFmtId="9" fontId="9" fillId="2" borderId="55" xfId="1" applyFont="1" applyFill="1" applyBorder="1" applyAlignment="1">
      <alignment horizontal="right" vertical="top" wrapText="1"/>
    </xf>
    <xf numFmtId="2" fontId="9" fillId="2" borderId="37" xfId="0" applyNumberFormat="1" applyFont="1" applyFill="1" applyBorder="1" applyAlignment="1">
      <alignment horizontal="right" vertical="top" wrapText="1"/>
    </xf>
    <xf numFmtId="2" fontId="9" fillId="2" borderId="56" xfId="0" applyNumberFormat="1" applyFont="1" applyFill="1" applyBorder="1" applyAlignment="1">
      <alignment horizontal="right" vertical="top" wrapText="1"/>
    </xf>
    <xf numFmtId="0" fontId="9" fillId="0" borderId="41" xfId="0" applyFont="1" applyBorder="1" applyAlignment="1">
      <alignment horizontal="right" vertical="top" wrapText="1"/>
    </xf>
    <xf numFmtId="0" fontId="9" fillId="2" borderId="48" xfId="0" applyFont="1" applyFill="1" applyBorder="1" applyAlignment="1">
      <alignment horizontal="center" vertical="top" wrapText="1"/>
    </xf>
    <xf numFmtId="164" fontId="9" fillId="2" borderId="49" xfId="0" applyNumberFormat="1" applyFont="1" applyFill="1" applyBorder="1" applyAlignment="1">
      <alignment horizontal="right" vertical="top" wrapText="1"/>
    </xf>
    <xf numFmtId="164" fontId="9" fillId="2" borderId="49" xfId="1" applyNumberFormat="1" applyFont="1" applyFill="1" applyBorder="1" applyAlignment="1">
      <alignment horizontal="right" vertical="top" wrapText="1"/>
    </xf>
    <xf numFmtId="9" fontId="9" fillId="2" borderId="57" xfId="1" applyFont="1" applyFill="1" applyBorder="1" applyAlignment="1">
      <alignment horizontal="right" vertical="top" wrapText="1"/>
    </xf>
    <xf numFmtId="164" fontId="9" fillId="2" borderId="48" xfId="0" applyNumberFormat="1" applyFont="1" applyFill="1" applyBorder="1" applyAlignment="1">
      <alignment horizontal="right" vertical="top" wrapText="1"/>
    </xf>
    <xf numFmtId="164" fontId="9" fillId="2" borderId="58" xfId="0" applyNumberFormat="1" applyFont="1" applyFill="1" applyBorder="1" applyAlignment="1">
      <alignment horizontal="right" vertical="top" wrapText="1"/>
    </xf>
    <xf numFmtId="0" fontId="9" fillId="2" borderId="31" xfId="0" applyFont="1" applyFill="1" applyBorder="1" applyAlignment="1">
      <alignment horizontal="right" vertical="top" wrapText="1"/>
    </xf>
    <xf numFmtId="0" fontId="7" fillId="0" borderId="22" xfId="0" applyFont="1" applyBorder="1" applyAlignment="1">
      <alignment horizontal="center" vertical="top"/>
    </xf>
    <xf numFmtId="2" fontId="9" fillId="0" borderId="23" xfId="0" applyNumberFormat="1" applyFont="1" applyBorder="1" applyAlignment="1">
      <alignment horizontal="right" vertical="top"/>
    </xf>
    <xf numFmtId="0" fontId="5" fillId="0" borderId="51" xfId="0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right" vertical="center"/>
    </xf>
    <xf numFmtId="9" fontId="5" fillId="0" borderId="52" xfId="1" applyFont="1" applyBorder="1" applyAlignment="1">
      <alignment horizontal="right" vertical="center"/>
    </xf>
    <xf numFmtId="9" fontId="5" fillId="0" borderId="59" xfId="1" applyFont="1" applyBorder="1" applyAlignment="1">
      <alignment horizontal="right" vertical="center"/>
    </xf>
    <xf numFmtId="2" fontId="5" fillId="0" borderId="60" xfId="0" applyNumberFormat="1" applyFont="1" applyBorder="1" applyAlignment="1">
      <alignment horizontal="right" vertical="center"/>
    </xf>
    <xf numFmtId="9" fontId="5" fillId="0" borderId="53" xfId="1" applyFont="1" applyBorder="1" applyAlignment="1">
      <alignment horizontal="right" vertical="center"/>
    </xf>
    <xf numFmtId="2" fontId="5" fillId="0" borderId="61" xfId="0" applyNumberFormat="1" applyFont="1" applyBorder="1" applyAlignment="1">
      <alignment horizontal="right" vertical="center"/>
    </xf>
    <xf numFmtId="2" fontId="5" fillId="0" borderId="53" xfId="0" applyNumberFormat="1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top" wrapText="1"/>
    </xf>
    <xf numFmtId="0" fontId="9" fillId="2" borderId="22" xfId="0" applyFont="1" applyFill="1" applyBorder="1" applyAlignment="1">
      <alignment horizontal="right" vertical="top" wrapText="1"/>
    </xf>
    <xf numFmtId="2" fontId="9" fillId="2" borderId="62" xfId="0" applyNumberFormat="1" applyFont="1" applyFill="1" applyBorder="1" applyAlignment="1">
      <alignment horizontal="right" vertical="top" wrapText="1"/>
    </xf>
    <xf numFmtId="9" fontId="9" fillId="2" borderId="62" xfId="1" applyFont="1" applyFill="1" applyBorder="1" applyAlignment="1">
      <alignment horizontal="right" vertical="top" wrapText="1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5" fillId="2" borderId="0" xfId="0" applyFont="1" applyFill="1">
      <alignment vertical="top"/>
    </xf>
    <xf numFmtId="0" fontId="8" fillId="0" borderId="0" xfId="0" applyFont="1" applyAlignment="1">
      <alignment horizontal="left" vertical="top" wrapText="1"/>
    </xf>
    <xf numFmtId="0" fontId="8" fillId="0" borderId="63" xfId="0" applyFont="1" applyFill="1" applyBorder="1" applyAlignment="1">
      <alignment horizontal="left" wrapText="1" readingOrder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62" xfId="0" applyFont="1" applyFill="1" applyBorder="1" applyAlignment="1">
      <alignment horizontal="left" vertical="top" wrapText="1"/>
    </xf>
    <xf numFmtId="0" fontId="6" fillId="0" borderId="64" xfId="0" applyFont="1" applyBorder="1">
      <alignment vertical="top"/>
    </xf>
    <xf numFmtId="0" fontId="0" fillId="0" borderId="64" xfId="0" applyBorder="1">
      <alignment vertical="top"/>
    </xf>
    <xf numFmtId="2" fontId="7" fillId="2" borderId="17" xfId="0" applyNumberFormat="1" applyFont="1" applyFill="1" applyBorder="1" applyAlignment="1">
      <alignment horizontal="right" vertical="top" wrapText="1"/>
    </xf>
    <xf numFmtId="0" fontId="12" fillId="0" borderId="1" xfId="0" applyFont="1" applyBorder="1">
      <alignment vertical="top"/>
    </xf>
    <xf numFmtId="0" fontId="6" fillId="2" borderId="1" xfId="0" applyFont="1" applyFill="1" applyBorder="1">
      <alignment vertical="top"/>
    </xf>
    <xf numFmtId="0" fontId="0" fillId="0" borderId="1" xfId="0" applyBorder="1">
      <alignment vertical="top"/>
    </xf>
    <xf numFmtId="0" fontId="4" fillId="0" borderId="1" xfId="0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0" fontId="6" fillId="0" borderId="65" xfId="0" applyFont="1" applyBorder="1">
      <alignment vertical="top"/>
    </xf>
    <xf numFmtId="0" fontId="6" fillId="0" borderId="68" xfId="0" applyFont="1" applyBorder="1">
      <alignment vertical="top"/>
    </xf>
    <xf numFmtId="0" fontId="13" fillId="0" borderId="1" xfId="0" applyFont="1" applyBorder="1">
      <alignment vertical="top"/>
    </xf>
    <xf numFmtId="0" fontId="0" fillId="2" borderId="1" xfId="0" applyFill="1" applyBorder="1">
      <alignment vertical="top"/>
    </xf>
    <xf numFmtId="0" fontId="0" fillId="2" borderId="8" xfId="0" applyFill="1" applyBorder="1">
      <alignment vertical="top"/>
    </xf>
    <xf numFmtId="2" fontId="9" fillId="0" borderId="17" xfId="0" applyNumberFormat="1" applyFont="1" applyBorder="1" applyAlignment="1">
      <alignment horizontal="right" vertical="top"/>
    </xf>
    <xf numFmtId="2" fontId="5" fillId="0" borderId="59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top" wrapText="1"/>
    </xf>
    <xf numFmtId="164" fontId="9" fillId="2" borderId="4" xfId="1" applyNumberFormat="1" applyFont="1" applyFill="1" applyBorder="1" applyAlignment="1">
      <alignment horizontal="right" vertical="top" wrapText="1"/>
    </xf>
    <xf numFmtId="164" fontId="9" fillId="2" borderId="18" xfId="1" applyNumberFormat="1" applyFont="1" applyFill="1" applyBorder="1" applyAlignment="1">
      <alignment horizontal="right" vertical="top" wrapText="1"/>
    </xf>
    <xf numFmtId="164" fontId="9" fillId="2" borderId="40" xfId="0" applyNumberFormat="1" applyFont="1" applyFill="1" applyBorder="1" applyAlignment="1">
      <alignment horizontal="right" vertical="top" wrapText="1"/>
    </xf>
    <xf numFmtId="164" fontId="9" fillId="2" borderId="24" xfId="1" applyNumberFormat="1" applyFont="1" applyFill="1" applyBorder="1" applyAlignment="1">
      <alignment horizontal="right" vertical="top" wrapText="1"/>
    </xf>
    <xf numFmtId="164" fontId="9" fillId="2" borderId="47" xfId="0" applyNumberFormat="1" applyFont="1" applyFill="1" applyBorder="1" applyAlignment="1">
      <alignment horizontal="right" vertical="top" wrapText="1"/>
    </xf>
    <xf numFmtId="2" fontId="9" fillId="2" borderId="24" xfId="0" applyNumberFormat="1" applyFont="1" applyFill="1" applyBorder="1" applyAlignment="1">
      <alignment horizontal="right" vertical="top" wrapText="1"/>
    </xf>
    <xf numFmtId="2" fontId="9" fillId="2" borderId="18" xfId="0" applyNumberFormat="1" applyFont="1" applyFill="1" applyBorder="1" applyAlignment="1">
      <alignment horizontal="right" vertical="top" wrapText="1"/>
    </xf>
    <xf numFmtId="2" fontId="9" fillId="0" borderId="1" xfId="0" applyNumberFormat="1" applyFont="1" applyBorder="1">
      <alignment vertical="top"/>
    </xf>
    <xf numFmtId="2" fontId="9" fillId="2" borderId="1" xfId="0" applyNumberFormat="1" applyFont="1" applyFill="1" applyBorder="1">
      <alignment vertical="top"/>
    </xf>
    <xf numFmtId="2" fontId="6" fillId="0" borderId="66" xfId="0" applyNumberFormat="1" applyFont="1" applyBorder="1">
      <alignment vertical="top"/>
    </xf>
    <xf numFmtId="2" fontId="6" fillId="0" borderId="67" xfId="0" applyNumberFormat="1" applyFont="1" applyBorder="1">
      <alignment vertical="top"/>
    </xf>
    <xf numFmtId="0" fontId="9" fillId="0" borderId="1" xfId="0" applyFont="1" applyBorder="1">
      <alignment vertical="top"/>
    </xf>
    <xf numFmtId="0" fontId="9" fillId="0" borderId="8" xfId="0" applyFont="1" applyBorder="1">
      <alignment vertical="top"/>
    </xf>
    <xf numFmtId="0" fontId="7" fillId="0" borderId="1" xfId="0" applyFont="1" applyBorder="1">
      <alignment vertical="top"/>
    </xf>
    <xf numFmtId="0" fontId="9" fillId="2" borderId="1" xfId="0" applyFont="1" applyFill="1" applyBorder="1">
      <alignment vertical="top"/>
    </xf>
    <xf numFmtId="0" fontId="9" fillId="2" borderId="0" xfId="0" applyFont="1" applyFill="1">
      <alignment vertical="top"/>
    </xf>
    <xf numFmtId="0" fontId="7" fillId="2" borderId="1" xfId="0" applyFont="1" applyFill="1" applyBorder="1">
      <alignment vertical="top"/>
    </xf>
    <xf numFmtId="0" fontId="7" fillId="2" borderId="8" xfId="0" applyFont="1" applyFill="1" applyBorder="1">
      <alignment vertical="top"/>
    </xf>
    <xf numFmtId="0" fontId="7" fillId="0" borderId="1" xfId="0" applyFont="1" applyFill="1" applyBorder="1">
      <alignment vertical="top"/>
    </xf>
    <xf numFmtId="0" fontId="9" fillId="0" borderId="1" xfId="0" applyFont="1" applyFill="1" applyBorder="1">
      <alignment vertical="top"/>
    </xf>
    <xf numFmtId="0" fontId="6" fillId="0" borderId="65" xfId="0" applyFont="1" applyFill="1" applyBorder="1">
      <alignment vertical="top"/>
    </xf>
  </cellXfs>
  <cellStyles count="4">
    <cellStyle name="Hyperlink 2" xfId="3" xr:uid="{26E60047-467C-40B0-920A-CDEB40AD6BD8}"/>
    <cellStyle name="Normal" xfId="0" builtinId="0"/>
    <cellStyle name="Normal 2" xfId="2" xr:uid="{F1BAAF59-6442-46BC-AC43-25F488A07D66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109"/>
  <sheetViews>
    <sheetView showGridLines="0" tabSelected="1" zoomScaleNormal="100" workbookViewId="0">
      <pane xSplit="2" ySplit="6" topLeftCell="AR7" activePane="bottomRight" state="frozen"/>
      <selection pane="topRight" activeCell="C1" sqref="C1"/>
      <selection pane="bottomLeft" activeCell="A7" sqref="A7"/>
      <selection pane="bottomRight"/>
    </sheetView>
  </sheetViews>
  <sheetFormatPr defaultColWidth="6.88671875" defaultRowHeight="12.75" customHeight="1" x14ac:dyDescent="0.25"/>
  <cols>
    <col min="1" max="1" width="9.6640625" bestFit="1" customWidth="1"/>
    <col min="2" max="2" width="32.5546875" style="5" customWidth="1"/>
    <col min="3" max="16" width="10.6640625" style="2" customWidth="1"/>
    <col min="17" max="38" width="10.6640625" style="2" hidden="1" customWidth="1"/>
    <col min="39" max="42" width="10.6640625" style="2" customWidth="1"/>
    <col min="43" max="52" width="10.6640625" customWidth="1"/>
    <col min="53" max="53" width="10.88671875" customWidth="1"/>
    <col min="54" max="54" width="11.6640625" customWidth="1"/>
    <col min="55" max="55" width="10.88671875" customWidth="1"/>
    <col min="56" max="56" width="11.6640625" customWidth="1"/>
  </cols>
  <sheetData>
    <row r="1" spans="1:56" ht="19.5" customHeight="1" x14ac:dyDescent="0.25">
      <c r="B1" s="89" t="s">
        <v>21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</row>
    <row r="2" spans="1:56" ht="12.75" customHeight="1" x14ac:dyDescent="0.25">
      <c r="C2" s="11"/>
    </row>
    <row r="3" spans="1:56" ht="16.5" customHeight="1" x14ac:dyDescent="0.25"/>
    <row r="4" spans="1:56" ht="16.5" customHeight="1" thickBot="1" x14ac:dyDescent="0.3">
      <c r="B4" s="2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56" ht="16.5" customHeight="1" thickTop="1" thickBot="1" x14ac:dyDescent="0.3">
      <c r="B5" s="91" t="s">
        <v>26</v>
      </c>
      <c r="C5" s="86">
        <v>2006</v>
      </c>
      <c r="D5" s="86">
        <v>2006</v>
      </c>
      <c r="E5" s="86">
        <v>2007</v>
      </c>
      <c r="F5" s="86">
        <v>2007</v>
      </c>
      <c r="G5" s="86">
        <v>2008</v>
      </c>
      <c r="H5" s="86">
        <v>2008</v>
      </c>
      <c r="I5" s="86">
        <v>2009</v>
      </c>
      <c r="J5" s="87">
        <f>I5</f>
        <v>2009</v>
      </c>
      <c r="K5" s="86">
        <v>2010</v>
      </c>
      <c r="L5" s="87">
        <f>K5</f>
        <v>2010</v>
      </c>
      <c r="M5" s="86">
        <v>2011</v>
      </c>
      <c r="N5" s="87">
        <f>M5</f>
        <v>2011</v>
      </c>
      <c r="O5" s="86">
        <v>2012</v>
      </c>
      <c r="P5" s="87">
        <f>O5</f>
        <v>2012</v>
      </c>
      <c r="Q5" s="86">
        <v>2013</v>
      </c>
      <c r="R5" s="87">
        <f>Q5</f>
        <v>2013</v>
      </c>
      <c r="S5" s="86">
        <v>2014</v>
      </c>
      <c r="T5" s="87">
        <f>S5</f>
        <v>2014</v>
      </c>
      <c r="U5" s="86">
        <v>2015</v>
      </c>
      <c r="V5" s="87">
        <f>U5</f>
        <v>2015</v>
      </c>
      <c r="W5" s="86">
        <v>2016</v>
      </c>
      <c r="X5" s="87">
        <f>W5</f>
        <v>2016</v>
      </c>
      <c r="Y5" s="86">
        <v>2017</v>
      </c>
      <c r="Z5" s="87">
        <f>Y5</f>
        <v>2017</v>
      </c>
      <c r="AA5" s="86">
        <v>2018</v>
      </c>
      <c r="AB5" s="87">
        <f>AA5</f>
        <v>2018</v>
      </c>
      <c r="AC5" s="86">
        <v>2019</v>
      </c>
      <c r="AD5" s="87">
        <f>AC5</f>
        <v>2019</v>
      </c>
      <c r="AE5" s="88">
        <v>2020</v>
      </c>
      <c r="AF5" s="87">
        <f>AE5</f>
        <v>2020</v>
      </c>
      <c r="AG5" s="88">
        <v>2021</v>
      </c>
      <c r="AH5" s="87">
        <f t="shared" ref="AH5:AN5" si="0">AG5</f>
        <v>2021</v>
      </c>
      <c r="AI5" s="87">
        <f t="shared" si="0"/>
        <v>2021</v>
      </c>
      <c r="AJ5" s="87">
        <f t="shared" si="0"/>
        <v>2021</v>
      </c>
      <c r="AK5" s="87">
        <f t="shared" si="0"/>
        <v>2021</v>
      </c>
      <c r="AL5" s="87">
        <f t="shared" si="0"/>
        <v>2021</v>
      </c>
      <c r="AM5" s="87">
        <f t="shared" si="0"/>
        <v>2021</v>
      </c>
      <c r="AN5" s="87">
        <f t="shared" si="0"/>
        <v>2021</v>
      </c>
      <c r="AO5" s="87">
        <v>2022</v>
      </c>
      <c r="AP5" s="87">
        <f t="shared" ref="AP5" si="1">AO5</f>
        <v>2022</v>
      </c>
      <c r="AQ5" s="87">
        <v>2022</v>
      </c>
      <c r="AR5" s="87">
        <f t="shared" ref="AR5:AT5" si="2">AQ5</f>
        <v>2022</v>
      </c>
      <c r="AS5" s="87">
        <v>2022</v>
      </c>
      <c r="AT5" s="87">
        <f t="shared" si="2"/>
        <v>2022</v>
      </c>
      <c r="AU5" s="87">
        <v>2022</v>
      </c>
      <c r="AV5" s="87">
        <f t="shared" ref="AV5" si="3">AU5</f>
        <v>2022</v>
      </c>
      <c r="AW5" s="87">
        <v>2023</v>
      </c>
      <c r="AX5" s="87">
        <v>2023</v>
      </c>
      <c r="AY5" s="87">
        <v>2023</v>
      </c>
      <c r="AZ5" s="87">
        <v>2023</v>
      </c>
      <c r="BA5" s="87">
        <v>2023</v>
      </c>
      <c r="BB5" s="87">
        <v>2023</v>
      </c>
      <c r="BC5" s="87">
        <v>2023</v>
      </c>
      <c r="BD5" s="87">
        <v>2023</v>
      </c>
    </row>
    <row r="6" spans="1:56" s="46" customFormat="1" ht="33" customHeight="1" thickTop="1" thickBot="1" x14ac:dyDescent="0.3">
      <c r="B6" s="92"/>
      <c r="C6" s="22" t="s">
        <v>7</v>
      </c>
      <c r="D6" s="22" t="s">
        <v>8</v>
      </c>
      <c r="E6" s="22" t="s">
        <v>7</v>
      </c>
      <c r="F6" s="22" t="s">
        <v>8</v>
      </c>
      <c r="G6" s="22" t="s">
        <v>7</v>
      </c>
      <c r="H6" s="22" t="s">
        <v>8</v>
      </c>
      <c r="I6" s="22" t="s">
        <v>7</v>
      </c>
      <c r="J6" s="22" t="s">
        <v>8</v>
      </c>
      <c r="K6" s="22" t="s">
        <v>7</v>
      </c>
      <c r="L6" s="22" t="s">
        <v>8</v>
      </c>
      <c r="M6" s="22" t="s">
        <v>7</v>
      </c>
      <c r="N6" s="22" t="s">
        <v>8</v>
      </c>
      <c r="O6" s="22" t="s">
        <v>7</v>
      </c>
      <c r="P6" s="22" t="s">
        <v>8</v>
      </c>
      <c r="Q6" s="22" t="s">
        <v>7</v>
      </c>
      <c r="R6" s="22" t="s">
        <v>8</v>
      </c>
      <c r="S6" s="22" t="s">
        <v>7</v>
      </c>
      <c r="T6" s="22" t="s">
        <v>8</v>
      </c>
      <c r="U6" s="22" t="s">
        <v>7</v>
      </c>
      <c r="V6" s="22" t="s">
        <v>8</v>
      </c>
      <c r="W6" s="22" t="s">
        <v>7</v>
      </c>
      <c r="X6" s="22" t="s">
        <v>8</v>
      </c>
      <c r="Y6" s="22" t="s">
        <v>7</v>
      </c>
      <c r="Z6" s="22" t="s">
        <v>8</v>
      </c>
      <c r="AA6" s="22" t="s">
        <v>7</v>
      </c>
      <c r="AB6" s="22" t="s">
        <v>8</v>
      </c>
      <c r="AC6" s="22" t="s">
        <v>7</v>
      </c>
      <c r="AD6" s="22" t="s">
        <v>8</v>
      </c>
      <c r="AE6" s="88" t="s">
        <v>7</v>
      </c>
      <c r="AF6" s="88" t="s">
        <v>8</v>
      </c>
      <c r="AG6" s="23" t="s">
        <v>9</v>
      </c>
      <c r="AH6" s="88" t="s">
        <v>8</v>
      </c>
      <c r="AI6" s="23" t="s">
        <v>10</v>
      </c>
      <c r="AJ6" s="88" t="s">
        <v>8</v>
      </c>
      <c r="AK6" s="23" t="s">
        <v>11</v>
      </c>
      <c r="AL6" s="88" t="s">
        <v>8</v>
      </c>
      <c r="AM6" s="23" t="s">
        <v>12</v>
      </c>
      <c r="AN6" s="88" t="s">
        <v>8</v>
      </c>
      <c r="AO6" s="23" t="s">
        <v>9</v>
      </c>
      <c r="AP6" s="88" t="s">
        <v>8</v>
      </c>
      <c r="AQ6" s="23" t="s">
        <v>10</v>
      </c>
      <c r="AR6" s="88" t="s">
        <v>8</v>
      </c>
      <c r="AS6" s="23" t="s">
        <v>11</v>
      </c>
      <c r="AT6" s="88" t="s">
        <v>8</v>
      </c>
      <c r="AU6" s="23" t="s">
        <v>12</v>
      </c>
      <c r="AV6" s="88" t="s">
        <v>8</v>
      </c>
      <c r="AW6" s="23" t="s">
        <v>9</v>
      </c>
      <c r="AX6" s="88" t="s">
        <v>8</v>
      </c>
      <c r="AY6" s="23" t="s">
        <v>10</v>
      </c>
      <c r="AZ6" s="88" t="s">
        <v>8</v>
      </c>
      <c r="BA6" s="23" t="s">
        <v>11</v>
      </c>
      <c r="BB6" s="88" t="s">
        <v>8</v>
      </c>
      <c r="BC6" s="23" t="s">
        <v>12</v>
      </c>
      <c r="BD6" s="88" t="s">
        <v>8</v>
      </c>
    </row>
    <row r="7" spans="1:56" s="45" customFormat="1" ht="16.8" thickTop="1" thickBot="1" x14ac:dyDescent="0.35">
      <c r="B7" s="154" t="s">
        <v>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6"/>
      <c r="AF7" s="156"/>
      <c r="AG7" s="155"/>
      <c r="AH7" s="156"/>
      <c r="AI7" s="155"/>
      <c r="AJ7" s="156"/>
      <c r="AK7" s="155"/>
      <c r="AL7" s="156"/>
      <c r="AM7" s="155"/>
      <c r="AN7" s="156"/>
      <c r="AO7" s="155"/>
      <c r="AP7" s="156"/>
    </row>
    <row r="8" spans="1:56" s="43" customFormat="1" ht="13.5" customHeight="1" thickBot="1" x14ac:dyDescent="0.35">
      <c r="A8" s="44" t="str">
        <f>$B$7</f>
        <v xml:space="preserve">Oahu </v>
      </c>
      <c r="B8" s="95" t="s">
        <v>33</v>
      </c>
      <c r="C8" s="96">
        <v>416.1</v>
      </c>
      <c r="D8" s="97">
        <f>C8/C22</f>
        <v>0.25227416581585016</v>
      </c>
      <c r="E8" s="96">
        <v>416.1</v>
      </c>
      <c r="F8" s="97">
        <f>E8/E22</f>
        <v>0.25142449712079373</v>
      </c>
      <c r="G8" s="96">
        <v>416.1</v>
      </c>
      <c r="H8" s="97">
        <f>G8/G22</f>
        <v>0.25095065427195995</v>
      </c>
      <c r="I8" s="96">
        <v>416.1</v>
      </c>
      <c r="J8" s="97">
        <f>I8/I22</f>
        <v>0.23422974104131755</v>
      </c>
      <c r="K8" s="96">
        <v>416.1</v>
      </c>
      <c r="L8" s="97">
        <f>K8/K22</f>
        <v>0.23695090144983658</v>
      </c>
      <c r="M8" s="96">
        <v>416.1</v>
      </c>
      <c r="N8" s="97">
        <f>M8/M22</f>
        <v>0.22959458154580445</v>
      </c>
      <c r="O8" s="96">
        <v>416.1</v>
      </c>
      <c r="P8" s="97">
        <f>O8/O22</f>
        <v>0.21342270312855832</v>
      </c>
      <c r="Q8" s="96">
        <v>416.1</v>
      </c>
      <c r="R8" s="97">
        <f>Q8/Q22</f>
        <v>0.19624414828341785</v>
      </c>
      <c r="S8" s="96">
        <v>416.1</v>
      </c>
      <c r="T8" s="97">
        <f>S8/S22</f>
        <v>0.20047273214318409</v>
      </c>
      <c r="U8" s="96">
        <v>416.1</v>
      </c>
      <c r="V8" s="97">
        <f>U8/U22</f>
        <v>0.19437285674846586</v>
      </c>
      <c r="W8" s="96">
        <v>416.1</v>
      </c>
      <c r="X8" s="97">
        <f>W8/W22</f>
        <v>0.18840000222765685</v>
      </c>
      <c r="Y8" s="96">
        <v>416.1</v>
      </c>
      <c r="Z8" s="97">
        <f>Y8/Y22</f>
        <v>0.18030097653712757</v>
      </c>
      <c r="AA8" s="96">
        <v>416.1</v>
      </c>
      <c r="AB8" s="97">
        <f>AA8/AA22</f>
        <v>0.1728355011845317</v>
      </c>
      <c r="AC8" s="96">
        <v>416.1</v>
      </c>
      <c r="AD8" s="97">
        <f>AC8/AC22</f>
        <v>0.1633498007415084</v>
      </c>
      <c r="AE8" s="96">
        <v>416.1</v>
      </c>
      <c r="AF8" s="97">
        <f>AE8/AE22</f>
        <v>0.15880865343429154</v>
      </c>
      <c r="AG8" s="96">
        <v>416.1</v>
      </c>
      <c r="AH8" s="97">
        <f>AG8/AG22</f>
        <v>0.15801225819681469</v>
      </c>
      <c r="AI8" s="96">
        <v>416.1</v>
      </c>
      <c r="AJ8" s="97">
        <f>AI8/AI22</f>
        <v>0.15751942900513025</v>
      </c>
      <c r="AK8" s="96">
        <v>416.1</v>
      </c>
      <c r="AL8" s="97">
        <f>AK8/AK22</f>
        <v>0.15709385801146589</v>
      </c>
      <c r="AM8" s="96">
        <v>416.1</v>
      </c>
      <c r="AN8" s="97">
        <f>AM8/AM22</f>
        <v>0.15646838851585951</v>
      </c>
      <c r="AO8" s="96">
        <v>416.1</v>
      </c>
      <c r="AP8" s="98">
        <f>AO8/AO22</f>
        <v>0.15621124400350234</v>
      </c>
      <c r="AQ8" s="187">
        <v>416.1</v>
      </c>
      <c r="AR8" s="98">
        <f>AQ8/AQ22</f>
        <v>0.15584199621574737</v>
      </c>
      <c r="AS8" s="169">
        <v>236.1</v>
      </c>
      <c r="AT8" s="98">
        <f>AS8/AS22</f>
        <v>9.3206946661229265E-2</v>
      </c>
      <c r="AU8" s="169">
        <v>236.1</v>
      </c>
      <c r="AV8" s="98">
        <f>AU8/AU22</f>
        <v>9.2887807580211632E-2</v>
      </c>
      <c r="AW8" s="169">
        <v>236.1</v>
      </c>
      <c r="AX8" s="98">
        <f>AW8/AW22</f>
        <v>9.1329570549868996E-2</v>
      </c>
      <c r="AY8" s="198">
        <v>236.1</v>
      </c>
      <c r="AZ8" s="98">
        <f>AY8/AY22</f>
        <v>9.0988584613024892E-2</v>
      </c>
      <c r="BA8" s="198">
        <v>236.1</v>
      </c>
      <c r="BB8" s="98">
        <f>BA8/BA22</f>
        <v>9.06332929367068E-2</v>
      </c>
      <c r="BC8" s="198">
        <v>236.1</v>
      </c>
      <c r="BD8" s="98">
        <f>BC8/BC22</f>
        <v>9.0249775140066796E-2</v>
      </c>
    </row>
    <row r="9" spans="1:56" s="43" customFormat="1" ht="13.5" customHeight="1" thickBot="1" x14ac:dyDescent="0.35">
      <c r="A9" s="44" t="str">
        <f t="shared" ref="A9:A22" si="4">$B$7</f>
        <v xml:space="preserve">Oahu </v>
      </c>
      <c r="B9" s="99" t="s">
        <v>32</v>
      </c>
      <c r="C9" s="14">
        <v>0</v>
      </c>
      <c r="D9" s="27">
        <f>C9/C22</f>
        <v>0</v>
      </c>
      <c r="E9" s="14">
        <v>0</v>
      </c>
      <c r="F9" s="27">
        <f>E9/E22</f>
        <v>0</v>
      </c>
      <c r="G9" s="14">
        <v>0</v>
      </c>
      <c r="H9" s="27">
        <f>G9/G22</f>
        <v>0</v>
      </c>
      <c r="I9" s="14">
        <v>0</v>
      </c>
      <c r="J9" s="27">
        <f>I9/I22</f>
        <v>0</v>
      </c>
      <c r="K9" s="14">
        <v>0</v>
      </c>
      <c r="L9" s="27">
        <f>K9/K22</f>
        <v>0</v>
      </c>
      <c r="M9" s="14">
        <v>31</v>
      </c>
      <c r="N9" s="27">
        <f>M9/M22</f>
        <v>1.7105099802739578E-2</v>
      </c>
      <c r="O9" s="14">
        <v>105</v>
      </c>
      <c r="P9" s="27">
        <f>O9/O22</f>
        <v>5.3855765028835913E-2</v>
      </c>
      <c r="Q9" s="14">
        <v>178.5</v>
      </c>
      <c r="R9" s="27">
        <f>Q9/Q22</f>
        <v>8.4185485384739453E-2</v>
      </c>
      <c r="S9" s="14">
        <v>178.5</v>
      </c>
      <c r="T9" s="27">
        <f>S9/S22</f>
        <v>8.599947773986627E-2</v>
      </c>
      <c r="U9" s="14">
        <v>178.5</v>
      </c>
      <c r="V9" s="27">
        <f>U9/U22</f>
        <v>8.3382732347034735E-2</v>
      </c>
      <c r="W9" s="14">
        <v>178.5</v>
      </c>
      <c r="X9" s="27">
        <f>W9/W22</f>
        <v>8.082047680277997E-2</v>
      </c>
      <c r="Y9" s="14">
        <v>214.1</v>
      </c>
      <c r="Z9" s="27">
        <f>Y9/Y22</f>
        <v>9.2772023736118744E-2</v>
      </c>
      <c r="AA9" s="14">
        <v>214.1</v>
      </c>
      <c r="AB9" s="27">
        <f>AA9/AA22</f>
        <v>8.8930739734698949E-2</v>
      </c>
      <c r="AC9" s="14">
        <v>323.7</v>
      </c>
      <c r="AD9" s="53">
        <f>AC9/AC22</f>
        <v>0.12707601658261539</v>
      </c>
      <c r="AE9" s="59">
        <v>347.7</v>
      </c>
      <c r="AF9" s="60">
        <f>AE9/AE22</f>
        <v>0.13270312136290113</v>
      </c>
      <c r="AG9" s="57">
        <v>347.7</v>
      </c>
      <c r="AH9" s="27">
        <f>AG9/AG22</f>
        <v>0.13203764041103691</v>
      </c>
      <c r="AI9" s="57">
        <v>347.7</v>
      </c>
      <c r="AJ9" s="27">
        <f>AI9/AI22</f>
        <v>0.13162582423716362</v>
      </c>
      <c r="AK9" s="57">
        <v>347.7</v>
      </c>
      <c r="AL9" s="27">
        <f>AK9/AK22</f>
        <v>0.13127021011917012</v>
      </c>
      <c r="AM9" s="57">
        <v>347.7</v>
      </c>
      <c r="AN9" s="27">
        <f>AM9/AM22</f>
        <v>0.13074755752695111</v>
      </c>
      <c r="AO9" s="14">
        <v>347.7</v>
      </c>
      <c r="AP9" s="60">
        <f>AO9/AO22</f>
        <v>0.13053268334539236</v>
      </c>
      <c r="AQ9" s="187">
        <v>347.7</v>
      </c>
      <c r="AR9" s="60">
        <f>AQ9/AQ22</f>
        <v>0.13022413382411765</v>
      </c>
      <c r="AS9" s="169">
        <v>386.7</v>
      </c>
      <c r="AT9" s="60">
        <f>AS9/AS22</f>
        <v>0.15266042470943397</v>
      </c>
      <c r="AU9" s="169">
        <v>386.7</v>
      </c>
      <c r="AV9" s="60">
        <f>AU9/AU22</f>
        <v>0.15213771787915223</v>
      </c>
      <c r="AW9" s="169">
        <v>422.7</v>
      </c>
      <c r="AX9" s="60">
        <f>AW9/AW22</f>
        <v>0.1635112641737807</v>
      </c>
      <c r="AY9" s="198">
        <v>422.7</v>
      </c>
      <c r="AZ9" s="60">
        <f>AY9/AY22</f>
        <v>0.1629007823630903</v>
      </c>
      <c r="BA9" s="198">
        <v>422.7</v>
      </c>
      <c r="BB9" s="60">
        <f>BA9/BA22</f>
        <v>0.16226468837080035</v>
      </c>
      <c r="BC9" s="198">
        <v>422.7</v>
      </c>
      <c r="BD9" s="60">
        <f>BC9/BC22</f>
        <v>0.16157805993945884</v>
      </c>
    </row>
    <row r="10" spans="1:56" s="6" customFormat="1" ht="13.5" customHeight="1" thickBot="1" x14ac:dyDescent="0.35">
      <c r="A10" s="44" t="str">
        <f t="shared" si="4"/>
        <v xml:space="preserve">Oahu </v>
      </c>
      <c r="B10" s="99" t="s">
        <v>0</v>
      </c>
      <c r="C10" s="14">
        <v>0</v>
      </c>
      <c r="D10" s="27">
        <f>C10/C22</f>
        <v>0</v>
      </c>
      <c r="E10" s="14">
        <v>0</v>
      </c>
      <c r="F10" s="27">
        <f>E10/E22</f>
        <v>0</v>
      </c>
      <c r="G10" s="14">
        <v>0</v>
      </c>
      <c r="H10" s="27">
        <f>G10/G22</f>
        <v>0</v>
      </c>
      <c r="I10" s="14">
        <v>0</v>
      </c>
      <c r="J10" s="27">
        <f>I10/I22</f>
        <v>0</v>
      </c>
      <c r="K10" s="14">
        <v>0</v>
      </c>
      <c r="L10" s="27">
        <f>K10/K22</f>
        <v>0</v>
      </c>
      <c r="M10" s="14">
        <v>1.79</v>
      </c>
      <c r="N10" s="27">
        <f>M10/M22</f>
        <v>9.8768156925496263E-4</v>
      </c>
      <c r="O10" s="14">
        <v>5.96</v>
      </c>
      <c r="P10" s="27">
        <f>O10/O22</f>
        <v>3.0569558054463052E-3</v>
      </c>
      <c r="Q10" s="14">
        <v>9.9600000000000009</v>
      </c>
      <c r="R10" s="27">
        <f>Q10/Q22</f>
        <v>4.6974085962577308E-3</v>
      </c>
      <c r="S10" s="14">
        <v>11.22</v>
      </c>
      <c r="T10" s="27">
        <f>S10/S22</f>
        <v>5.4056814579344515E-3</v>
      </c>
      <c r="U10" s="14">
        <v>13.73</v>
      </c>
      <c r="V10" s="27">
        <f>U10/U22</f>
        <v>6.4136970035002074E-3</v>
      </c>
      <c r="W10" s="14">
        <v>24.1</v>
      </c>
      <c r="X10" s="27">
        <f>W10/W22</f>
        <v>1.0911896307826316E-2</v>
      </c>
      <c r="Y10" s="14">
        <v>29.6</v>
      </c>
      <c r="Z10" s="27">
        <f>Y10/Y22</f>
        <v>1.28260247668805E-2</v>
      </c>
      <c r="AA10" s="14">
        <v>32.9</v>
      </c>
      <c r="AB10" s="27">
        <f>AA10/AA22</f>
        <v>1.3665676493561867E-2</v>
      </c>
      <c r="AC10" s="14">
        <v>34.39</v>
      </c>
      <c r="AD10" s="53">
        <f>AC10/AC22</f>
        <v>1.3500599969960283E-2</v>
      </c>
      <c r="AE10" s="59">
        <v>43.37</v>
      </c>
      <c r="AF10" s="60">
        <f>AE10/AE22</f>
        <v>1.6552586636494167E-2</v>
      </c>
      <c r="AG10" s="57">
        <v>43.37</v>
      </c>
      <c r="AH10" s="27">
        <f>AG10/AG22</f>
        <v>1.6469578558028965E-2</v>
      </c>
      <c r="AI10" s="57">
        <v>43.37</v>
      </c>
      <c r="AJ10" s="27">
        <f>AI10/AI22</f>
        <v>1.6418211093372981E-2</v>
      </c>
      <c r="AK10" s="57">
        <v>43.37</v>
      </c>
      <c r="AL10" s="27">
        <f>AK10/AK22</f>
        <v>1.6373853934047763E-2</v>
      </c>
      <c r="AM10" s="57">
        <v>43.37</v>
      </c>
      <c r="AN10" s="27">
        <f>AM10/AM22</f>
        <v>1.6308661403347337E-2</v>
      </c>
      <c r="AO10" s="14">
        <v>43.37</v>
      </c>
      <c r="AP10" s="60">
        <f>AO10/AO22</f>
        <v>1.6281859294477039E-2</v>
      </c>
      <c r="AQ10" s="187">
        <v>43.802999999999997</v>
      </c>
      <c r="AR10" s="60">
        <f>AQ10/AQ22</f>
        <v>1.6405544244744968E-2</v>
      </c>
      <c r="AS10" s="169">
        <v>43.802999999999997</v>
      </c>
      <c r="AT10" s="60">
        <f>AS10/AS22</f>
        <v>1.7292434919956905E-2</v>
      </c>
      <c r="AU10" s="169">
        <v>43.802999999999997</v>
      </c>
      <c r="AV10" s="60">
        <f>AU10/AU22</f>
        <v>1.7233225901889072E-2</v>
      </c>
      <c r="AW10" s="169">
        <v>43.802999999999997</v>
      </c>
      <c r="AX10" s="60">
        <f>AW10/AW22</f>
        <v>1.6944130363388019E-2</v>
      </c>
      <c r="AY10" s="198">
        <v>43.802999999999997</v>
      </c>
      <c r="AZ10" s="60">
        <f>AY10/AY22</f>
        <v>1.6880868156731593E-2</v>
      </c>
      <c r="BA10" s="198">
        <v>43.802999999999997</v>
      </c>
      <c r="BB10" s="60">
        <f>BA10/BA22</f>
        <v>1.6814951844585209E-2</v>
      </c>
      <c r="BC10" s="198">
        <v>43.802999999999997</v>
      </c>
      <c r="BD10" s="60">
        <f>BC10/BC22</f>
        <v>1.6743798816011631E-2</v>
      </c>
    </row>
    <row r="11" spans="1:56" s="6" customFormat="1" ht="13.5" customHeight="1" thickBot="1" x14ac:dyDescent="0.35">
      <c r="A11" s="44" t="str">
        <f t="shared" si="4"/>
        <v xml:space="preserve">Oahu </v>
      </c>
      <c r="B11" s="100" t="s">
        <v>13</v>
      </c>
      <c r="C11" s="14">
        <v>9.6000000000000002E-2</v>
      </c>
      <c r="D11" s="27">
        <f>C11/C22</f>
        <v>5.8203124052683522E-5</v>
      </c>
      <c r="E11" s="14">
        <v>0.48699999999999999</v>
      </c>
      <c r="F11" s="27">
        <f>E11/E22</f>
        <v>2.9426515284264971E-4</v>
      </c>
      <c r="G11" s="14">
        <v>2.4849000000000001</v>
      </c>
      <c r="H11" s="27">
        <f>G11/G22</f>
        <v>1.4986476347041415E-3</v>
      </c>
      <c r="I11" s="14">
        <v>5.2789999999999999</v>
      </c>
      <c r="J11" s="27">
        <f>I11/I22</f>
        <v>2.9716385555326008E-3</v>
      </c>
      <c r="K11" s="14">
        <v>12.548999999999999</v>
      </c>
      <c r="L11" s="27">
        <f>K11/K22</f>
        <v>7.1461111807113653E-3</v>
      </c>
      <c r="M11" s="14">
        <v>31.085999999999999</v>
      </c>
      <c r="N11" s="27">
        <f>M11/M22</f>
        <v>1.7152552660256854E-2</v>
      </c>
      <c r="O11" s="14">
        <v>83.585999999999999</v>
      </c>
      <c r="P11" s="27">
        <f>O11/O22</f>
        <v>4.2872266435240752E-2</v>
      </c>
      <c r="Q11" s="14">
        <v>167.13</v>
      </c>
      <c r="R11" s="27">
        <f>Q11/Q22</f>
        <v>7.8823082198047636E-2</v>
      </c>
      <c r="S11" s="14">
        <v>213.7</v>
      </c>
      <c r="T11" s="27">
        <f>S11/S22</f>
        <v>0.10295847839220965</v>
      </c>
      <c r="U11" s="14">
        <v>258.26</v>
      </c>
      <c r="V11" s="27">
        <f>U11/U22</f>
        <v>0.12064103336663973</v>
      </c>
      <c r="W11" s="14">
        <v>299.137</v>
      </c>
      <c r="X11" s="27">
        <f>W11/W22</f>
        <v>0.13544198862382742</v>
      </c>
      <c r="Y11" s="14">
        <v>321.7901</v>
      </c>
      <c r="Z11" s="27">
        <f>Y11/Y22</f>
        <v>0.13943539838976191</v>
      </c>
      <c r="AA11" s="14">
        <v>325.75599999999997</v>
      </c>
      <c r="AB11" s="27">
        <f>AA11/AA22</f>
        <v>0.13530930431114707</v>
      </c>
      <c r="AC11" s="14">
        <v>326.95249999999999</v>
      </c>
      <c r="AD11" s="53">
        <f>AC11/AC22</f>
        <v>0.12835286163647686</v>
      </c>
      <c r="AE11" s="59">
        <v>327.65289999999999</v>
      </c>
      <c r="AF11" s="60">
        <f>AE11/AE22</f>
        <v>0.1250519486730127</v>
      </c>
      <c r="AG11" s="57">
        <v>327.7</v>
      </c>
      <c r="AH11" s="27">
        <f>AG11/AG22</f>
        <v>0.12444272292981536</v>
      </c>
      <c r="AI11" s="14">
        <v>327.7</v>
      </c>
      <c r="AJ11" s="27">
        <f>AI11/AI22</f>
        <v>0.12405459477284589</v>
      </c>
      <c r="AK11" s="14">
        <v>327.73599999999999</v>
      </c>
      <c r="AL11" s="27">
        <f>AK11/AK22</f>
        <v>0.12373302727528425</v>
      </c>
      <c r="AM11" s="14">
        <v>327.70370000000003</v>
      </c>
      <c r="AN11" s="27">
        <f>AM11/AM22</f>
        <v>0.12322823804298168</v>
      </c>
      <c r="AO11" s="14">
        <v>327.70370000000003</v>
      </c>
      <c r="AP11" s="60">
        <f>AO11/AO22</f>
        <v>0.12302572132071744</v>
      </c>
      <c r="AQ11" s="187">
        <v>327.75900000000001</v>
      </c>
      <c r="AR11" s="60">
        <f>AQ11/AQ22</f>
        <v>0.12275562806459299</v>
      </c>
      <c r="AS11" s="169">
        <v>327.8</v>
      </c>
      <c r="AT11" s="60">
        <f>AS11/AS22</f>
        <v>0.12940803522046149</v>
      </c>
      <c r="AU11" s="169">
        <v>327.9</v>
      </c>
      <c r="AV11" s="60">
        <f>AU11/AU22</f>
        <v>0.12900428676641845</v>
      </c>
      <c r="AW11" s="169">
        <v>327.9</v>
      </c>
      <c r="AX11" s="60">
        <f>AW11/AW22</f>
        <v>0.12684017866709887</v>
      </c>
      <c r="AY11" s="169">
        <v>328</v>
      </c>
      <c r="AZ11" s="60">
        <f>AY11/AY22</f>
        <v>0.12640514931415572</v>
      </c>
      <c r="BA11" s="169">
        <v>328.1</v>
      </c>
      <c r="BB11" s="60">
        <f>BA11/BA22</f>
        <v>0.12594995092136171</v>
      </c>
      <c r="BC11" s="169">
        <v>328.1</v>
      </c>
      <c r="BD11" s="60">
        <f>BC11/BC22</f>
        <v>0.12541698951061381</v>
      </c>
    </row>
    <row r="12" spans="1:56" s="6" customFormat="1" ht="13.5" customHeight="1" thickBot="1" x14ac:dyDescent="0.35">
      <c r="A12" s="44" t="str">
        <f t="shared" si="4"/>
        <v xml:space="preserve">Oahu </v>
      </c>
      <c r="B12" s="99" t="s">
        <v>14</v>
      </c>
      <c r="C12" s="14">
        <v>0</v>
      </c>
      <c r="D12" s="29">
        <f>C12/C22</f>
        <v>0</v>
      </c>
      <c r="E12" s="14">
        <v>0</v>
      </c>
      <c r="F12" s="29">
        <f>E12/E22</f>
        <v>0</v>
      </c>
      <c r="G12" s="14">
        <v>0</v>
      </c>
      <c r="H12" s="29">
        <f>G12/G22</f>
        <v>0</v>
      </c>
      <c r="I12" s="14">
        <v>0</v>
      </c>
      <c r="J12" s="29">
        <f>I12/I22</f>
        <v>0</v>
      </c>
      <c r="K12" s="14">
        <v>0</v>
      </c>
      <c r="L12" s="29">
        <f>K12/K22</f>
        <v>0</v>
      </c>
      <c r="M12" s="14">
        <v>0</v>
      </c>
      <c r="N12" s="29">
        <f>M12/M22</f>
        <v>0</v>
      </c>
      <c r="O12" s="14">
        <v>0</v>
      </c>
      <c r="P12" s="29">
        <f>O12/O22</f>
        <v>0</v>
      </c>
      <c r="Q12" s="14">
        <v>0</v>
      </c>
      <c r="R12" s="29">
        <f>Q12/Q22</f>
        <v>0</v>
      </c>
      <c r="S12" s="14">
        <v>0</v>
      </c>
      <c r="T12" s="29">
        <f>S12/S22</f>
        <v>0</v>
      </c>
      <c r="U12" s="14">
        <v>0</v>
      </c>
      <c r="V12" s="29">
        <f>U12/U22</f>
        <v>0</v>
      </c>
      <c r="W12" s="14">
        <v>5.758</v>
      </c>
      <c r="X12" s="29">
        <f>W12/W22</f>
        <v>2.6070829435877146E-3</v>
      </c>
      <c r="Y12" s="14">
        <v>13.9495</v>
      </c>
      <c r="Z12" s="29">
        <f>Y12/Y22</f>
        <v>6.0444808272162006E-3</v>
      </c>
      <c r="AA12" s="14">
        <v>26.011800000000001</v>
      </c>
      <c r="AB12" s="29">
        <f>AA12/AA22</f>
        <v>1.0804524128122571E-2</v>
      </c>
      <c r="AC12" s="14">
        <v>30.7973</v>
      </c>
      <c r="AD12" s="54">
        <f>AC12/AC22</f>
        <v>1.2090201438059256E-2</v>
      </c>
      <c r="AE12" s="59">
        <v>34.527299999999997</v>
      </c>
      <c r="AF12" s="61">
        <f>AE12/AE22</f>
        <v>1.317768329661575E-2</v>
      </c>
      <c r="AG12" s="57">
        <v>35.770000000000003</v>
      </c>
      <c r="AH12" s="29">
        <f>AG12/AG22</f>
        <v>1.3583509915164773E-2</v>
      </c>
      <c r="AI12" s="14">
        <v>36.335999999999999</v>
      </c>
      <c r="AJ12" s="27">
        <f>AI12/AI22</f>
        <v>1.3755409690772439E-2</v>
      </c>
      <c r="AK12" s="14">
        <v>36.607999999999997</v>
      </c>
      <c r="AL12" s="27">
        <f>AK12/AK22</f>
        <v>1.382093716434449E-2</v>
      </c>
      <c r="AM12" s="14">
        <v>36.811399999999999</v>
      </c>
      <c r="AN12" s="27">
        <f>AM12/AM22</f>
        <v>1.3842394705630163E-2</v>
      </c>
      <c r="AO12" s="14">
        <v>36.9</v>
      </c>
      <c r="AP12" s="60">
        <f>AO12/AO22</f>
        <v>1.3852907723454063E-2</v>
      </c>
      <c r="AQ12" s="187">
        <v>37.366999999999997</v>
      </c>
      <c r="AR12" s="60">
        <f>AQ12/AQ22</f>
        <v>1.3995068186959459E-2</v>
      </c>
      <c r="AS12" s="169">
        <v>37.71</v>
      </c>
      <c r="AT12" s="60">
        <f>AS12/AS22</f>
        <v>1.4887056156691893E-2</v>
      </c>
      <c r="AU12" s="169">
        <v>37.869999999999997</v>
      </c>
      <c r="AV12" s="60">
        <f>AU12/AU22</f>
        <v>1.4899031228558299E-2</v>
      </c>
      <c r="AW12" s="169">
        <v>38.200000000000003</v>
      </c>
      <c r="AX12" s="60">
        <f>AW12/AW22</f>
        <v>1.4776745425688251E-2</v>
      </c>
      <c r="AY12" s="169">
        <v>38.5</v>
      </c>
      <c r="AZ12" s="60">
        <f>AY12/AY22</f>
        <v>1.4837189782301814E-2</v>
      </c>
      <c r="BA12" s="169">
        <v>39.090000000000003</v>
      </c>
      <c r="BB12" s="60">
        <f>BA12/BA22</f>
        <v>1.5005740876306095E-2</v>
      </c>
      <c r="BC12" s="169">
        <v>39.375999999999998</v>
      </c>
      <c r="BD12" s="60">
        <f>BC12/BC22</f>
        <v>1.5051567750594113E-2</v>
      </c>
    </row>
    <row r="13" spans="1:56" s="6" customFormat="1" ht="13.5" customHeight="1" thickBot="1" x14ac:dyDescent="0.35">
      <c r="A13" s="44" t="str">
        <f t="shared" si="4"/>
        <v xml:space="preserve">Oahu </v>
      </c>
      <c r="B13" s="99" t="s">
        <v>15</v>
      </c>
      <c r="C13" s="14">
        <v>0</v>
      </c>
      <c r="D13" s="27">
        <f>C13/C22</f>
        <v>0</v>
      </c>
      <c r="E13" s="14">
        <v>0</v>
      </c>
      <c r="F13" s="27">
        <f>E13/E22</f>
        <v>0</v>
      </c>
      <c r="G13" s="14">
        <v>0</v>
      </c>
      <c r="H13" s="27">
        <f>G13/G22</f>
        <v>0</v>
      </c>
      <c r="I13" s="14">
        <v>0</v>
      </c>
      <c r="J13" s="27">
        <f>I13/I22</f>
        <v>0</v>
      </c>
      <c r="K13" s="14">
        <v>0</v>
      </c>
      <c r="L13" s="27">
        <f>K13/K22</f>
        <v>0</v>
      </c>
      <c r="M13" s="14">
        <v>0</v>
      </c>
      <c r="N13" s="27">
        <f>M13/M22</f>
        <v>0</v>
      </c>
      <c r="O13" s="14">
        <v>0</v>
      </c>
      <c r="P13" s="27">
        <f>O13/O22</f>
        <v>0</v>
      </c>
      <c r="Q13" s="14">
        <v>0</v>
      </c>
      <c r="R13" s="27">
        <f>Q13/Q22</f>
        <v>0</v>
      </c>
      <c r="S13" s="14">
        <v>0</v>
      </c>
      <c r="T13" s="27">
        <f>S13/S22</f>
        <v>0</v>
      </c>
      <c r="U13" s="14">
        <v>0</v>
      </c>
      <c r="V13" s="27">
        <f>U13/U22</f>
        <v>0</v>
      </c>
      <c r="W13" s="14">
        <v>2.3199999999999998E-2</v>
      </c>
      <c r="X13" s="27">
        <f>W13/W22</f>
        <v>1.0504398105459356E-5</v>
      </c>
      <c r="Y13" s="14">
        <v>1.0144</v>
      </c>
      <c r="Z13" s="27">
        <f>Y13/Y22</f>
        <v>4.3955133525417495E-4</v>
      </c>
      <c r="AA13" s="14">
        <v>4.6372999999999998</v>
      </c>
      <c r="AB13" s="27">
        <f>AA13/AA22</f>
        <v>1.9261957934223234E-3</v>
      </c>
      <c r="AC13" s="14">
        <v>7.2731000000000003</v>
      </c>
      <c r="AD13" s="53">
        <f>AC13/AC22</f>
        <v>2.8552257528792714E-3</v>
      </c>
      <c r="AE13" s="59">
        <v>10.3155</v>
      </c>
      <c r="AF13" s="60">
        <f>AE13/AE22</f>
        <v>3.9370119310296429E-3</v>
      </c>
      <c r="AG13" s="57">
        <v>11.12</v>
      </c>
      <c r="AH13" s="27">
        <f>AG13/AG22</f>
        <v>4.2227741195591901E-3</v>
      </c>
      <c r="AI13" s="14">
        <v>12.223000000000001</v>
      </c>
      <c r="AJ13" s="27">
        <f>AI13/AI22</f>
        <v>4.6271568871177771E-3</v>
      </c>
      <c r="AK13" s="14">
        <v>13.085000000000001</v>
      </c>
      <c r="AL13" s="27">
        <f>AK13/AK22</f>
        <v>4.9400940448931291E-3</v>
      </c>
      <c r="AM13" s="14">
        <v>13.693</v>
      </c>
      <c r="AN13" s="27">
        <f>AM13/AM22</f>
        <v>5.1490546598117384E-3</v>
      </c>
      <c r="AO13" s="14">
        <v>14.08</v>
      </c>
      <c r="AP13" s="60">
        <f>AO13/AO22</f>
        <v>5.2858791530144503E-3</v>
      </c>
      <c r="AQ13" s="187">
        <v>14.772</v>
      </c>
      <c r="AR13" s="60">
        <f>AQ13/AQ22</f>
        <v>5.5325594042273975E-3</v>
      </c>
      <c r="AS13" s="169">
        <v>15.23</v>
      </c>
      <c r="AT13" s="60">
        <f>AS13/AS22</f>
        <v>6.0124599646358403E-3</v>
      </c>
      <c r="AU13" s="169">
        <v>15.537000000000001</v>
      </c>
      <c r="AV13" s="60">
        <f>AU13/AU22</f>
        <v>6.1126550884106241E-3</v>
      </c>
      <c r="AW13" s="169">
        <v>16.22</v>
      </c>
      <c r="AX13" s="60">
        <f>AW13/AW22</f>
        <v>6.2743144189702461E-3</v>
      </c>
      <c r="AY13" s="169">
        <v>17.100000000000001</v>
      </c>
      <c r="AZ13" s="60">
        <f>AY13/AY22</f>
        <v>6.5900245526587286E-3</v>
      </c>
      <c r="BA13" s="169">
        <v>17.88</v>
      </c>
      <c r="BB13" s="60">
        <f>BA13/BA22</f>
        <v>6.8637157039742377E-3</v>
      </c>
      <c r="BC13" s="169">
        <v>18.477</v>
      </c>
      <c r="BD13" s="60">
        <f>BC13/BC22</f>
        <v>7.0628763035282269E-3</v>
      </c>
    </row>
    <row r="14" spans="1:56" s="6" customFormat="1" ht="13.5" customHeight="1" thickBot="1" x14ac:dyDescent="0.35">
      <c r="A14" s="44" t="str">
        <f t="shared" si="4"/>
        <v xml:space="preserve">Oahu </v>
      </c>
      <c r="B14" s="99" t="s">
        <v>16</v>
      </c>
      <c r="C14" s="14">
        <v>0</v>
      </c>
      <c r="D14" s="27">
        <f>C14/C22</f>
        <v>0</v>
      </c>
      <c r="E14" s="14">
        <v>0</v>
      </c>
      <c r="F14" s="27">
        <f>E14/E22</f>
        <v>0</v>
      </c>
      <c r="G14" s="14">
        <v>0</v>
      </c>
      <c r="H14" s="27">
        <f>G14/G22</f>
        <v>0</v>
      </c>
      <c r="I14" s="14">
        <v>0</v>
      </c>
      <c r="J14" s="27">
        <f>I14/I22</f>
        <v>0</v>
      </c>
      <c r="K14" s="14">
        <v>0</v>
      </c>
      <c r="L14" s="27">
        <f>K14/K22</f>
        <v>0</v>
      </c>
      <c r="M14" s="14">
        <v>0</v>
      </c>
      <c r="N14" s="27">
        <f>M14/M22</f>
        <v>0</v>
      </c>
      <c r="O14" s="14">
        <v>0</v>
      </c>
      <c r="P14" s="27">
        <f>O14/O22</f>
        <v>0</v>
      </c>
      <c r="Q14" s="14">
        <v>0</v>
      </c>
      <c r="R14" s="27">
        <f>Q14/Q22</f>
        <v>0</v>
      </c>
      <c r="S14" s="14">
        <v>0</v>
      </c>
      <c r="T14" s="27">
        <f>S14/S22</f>
        <v>0</v>
      </c>
      <c r="U14" s="14">
        <v>0</v>
      </c>
      <c r="V14" s="27">
        <f>U14/U22</f>
        <v>0</v>
      </c>
      <c r="W14" s="14">
        <v>0</v>
      </c>
      <c r="X14" s="27">
        <f>W14/W22</f>
        <v>0</v>
      </c>
      <c r="Y14" s="14">
        <v>0</v>
      </c>
      <c r="Z14" s="27">
        <f>Y14/Y22</f>
        <v>0</v>
      </c>
      <c r="AA14" s="14">
        <v>0.48270000000000002</v>
      </c>
      <c r="AB14" s="27">
        <f>AA14/AA22</f>
        <v>2.0049915025660526E-4</v>
      </c>
      <c r="AC14" s="14">
        <v>3.972</v>
      </c>
      <c r="AD14" s="53">
        <f>AC14/AC22</f>
        <v>1.5593016307264391E-3</v>
      </c>
      <c r="AE14" s="59">
        <v>18.561499999999999</v>
      </c>
      <c r="AF14" s="60">
        <f>AE14/AE22</f>
        <v>7.0841788529694832E-3</v>
      </c>
      <c r="AG14" s="57">
        <v>23.55</v>
      </c>
      <c r="AH14" s="27">
        <f>AG14/AG22</f>
        <v>8.9430153341383944E-3</v>
      </c>
      <c r="AI14" s="14">
        <v>26.57</v>
      </c>
      <c r="AJ14" s="27">
        <f>AI14/AI22</f>
        <v>1.0058378343346094E-2</v>
      </c>
      <c r="AK14" s="14">
        <v>29.132999999999999</v>
      </c>
      <c r="AL14" s="27">
        <f>AK14/AK22</f>
        <v>1.0998835293073864E-2</v>
      </c>
      <c r="AM14" s="14">
        <v>32.365000000000002</v>
      </c>
      <c r="AN14" s="27">
        <f>AM14/AM22</f>
        <v>1.2170390277134808E-2</v>
      </c>
      <c r="AO14" s="14">
        <v>35.369999999999997</v>
      </c>
      <c r="AP14" s="60">
        <f>AO14/AO22</f>
        <v>1.3278518866627918E-2</v>
      </c>
      <c r="AQ14" s="187">
        <v>39</v>
      </c>
      <c r="AR14" s="60">
        <f>AQ14/AQ22</f>
        <v>1.4606675925052024E-2</v>
      </c>
      <c r="AS14" s="169">
        <v>41.3</v>
      </c>
      <c r="AT14" s="60">
        <f>AS14/AS22</f>
        <v>1.6304307061028245E-2</v>
      </c>
      <c r="AU14" s="169">
        <v>44.2</v>
      </c>
      <c r="AV14" s="60">
        <f>AU14/AU22</f>
        <v>1.7389415904469949E-2</v>
      </c>
      <c r="AW14" s="169">
        <v>49.3</v>
      </c>
      <c r="AX14" s="60">
        <f>AW14/AW22</f>
        <v>1.907051176666049E-2</v>
      </c>
      <c r="AY14" s="169">
        <v>55.7</v>
      </c>
      <c r="AZ14" s="60">
        <f>AY14/AY22</f>
        <v>2.146575249023925E-2</v>
      </c>
      <c r="BA14" s="169">
        <v>61.08</v>
      </c>
      <c r="BB14" s="60">
        <f>BA14/BA22</f>
        <v>2.3447189888073067E-2</v>
      </c>
      <c r="BC14" s="169">
        <v>67.097999999999999</v>
      </c>
      <c r="BD14" s="60">
        <f>BC14/BC22</f>
        <v>2.5648366846032198E-2</v>
      </c>
    </row>
    <row r="15" spans="1:56" s="6" customFormat="1" ht="13.5" customHeight="1" thickBot="1" x14ac:dyDescent="0.35">
      <c r="A15" s="44" t="str">
        <f t="shared" si="4"/>
        <v xml:space="preserve">Oahu </v>
      </c>
      <c r="B15" s="99" t="s">
        <v>17</v>
      </c>
      <c r="C15" s="14">
        <v>0</v>
      </c>
      <c r="D15" s="29">
        <f>C15/C22</f>
        <v>0</v>
      </c>
      <c r="E15" s="14">
        <v>0</v>
      </c>
      <c r="F15" s="29">
        <f>E15/E22</f>
        <v>0</v>
      </c>
      <c r="G15" s="14">
        <v>0</v>
      </c>
      <c r="H15" s="29">
        <f>G15/G22</f>
        <v>0</v>
      </c>
      <c r="I15" s="14">
        <v>0</v>
      </c>
      <c r="J15" s="29">
        <f>I15/I22</f>
        <v>0</v>
      </c>
      <c r="K15" s="14">
        <v>0</v>
      </c>
      <c r="L15" s="29">
        <f>K15/K22</f>
        <v>0</v>
      </c>
      <c r="M15" s="14">
        <v>0</v>
      </c>
      <c r="N15" s="29">
        <f>M15/M22</f>
        <v>0</v>
      </c>
      <c r="O15" s="14">
        <v>0</v>
      </c>
      <c r="P15" s="29">
        <f>O15/O22</f>
        <v>0</v>
      </c>
      <c r="Q15" s="14">
        <v>0</v>
      </c>
      <c r="R15" s="29">
        <f>Q15/Q22</f>
        <v>0</v>
      </c>
      <c r="S15" s="14">
        <v>0</v>
      </c>
      <c r="T15" s="29">
        <f>S15/S22</f>
        <v>0</v>
      </c>
      <c r="U15" s="14">
        <v>0</v>
      </c>
      <c r="V15" s="29">
        <f>U15/U22</f>
        <v>0</v>
      </c>
      <c r="W15" s="14">
        <v>0</v>
      </c>
      <c r="X15" s="29">
        <f>W15/W22</f>
        <v>0</v>
      </c>
      <c r="Y15" s="14">
        <v>0</v>
      </c>
      <c r="Z15" s="29">
        <f>Y15/Y22</f>
        <v>0</v>
      </c>
      <c r="AA15" s="14">
        <v>0.87580000000000002</v>
      </c>
      <c r="AB15" s="29">
        <f>AA15/AA22</f>
        <v>3.637811389988293E-4</v>
      </c>
      <c r="AC15" s="14">
        <v>3.4849000000000001</v>
      </c>
      <c r="AD15" s="54">
        <f>AC15/AC22</f>
        <v>1.368079117048985E-3</v>
      </c>
      <c r="AE15" s="59">
        <v>7.7782</v>
      </c>
      <c r="AF15" s="61">
        <f>AE15/AE22</f>
        <v>2.9686264555217651E-3</v>
      </c>
      <c r="AG15" s="57">
        <v>8.89</v>
      </c>
      <c r="AH15" s="29">
        <f>AG15/AG22</f>
        <v>3.3759408204029864E-3</v>
      </c>
      <c r="AI15" s="14">
        <v>10.0449</v>
      </c>
      <c r="AJ15" s="27">
        <f>AI15/AI22</f>
        <v>3.8026121423062548E-3</v>
      </c>
      <c r="AK15" s="14">
        <v>10.494999999999999</v>
      </c>
      <c r="AL15" s="27">
        <f>AK15/AK22</f>
        <v>3.9622687811351458E-3</v>
      </c>
      <c r="AM15" s="14">
        <v>11.211</v>
      </c>
      <c r="AN15" s="27">
        <f>AM15/AM22</f>
        <v>4.2157344476118743E-3</v>
      </c>
      <c r="AO15" s="14">
        <v>11.77</v>
      </c>
      <c r="AP15" s="60">
        <f>AO15/AO22</f>
        <v>4.4186646044730169E-3</v>
      </c>
      <c r="AQ15" s="187">
        <v>12.375999999999999</v>
      </c>
      <c r="AR15" s="60">
        <f>AQ15/AQ22</f>
        <v>4.6351851602165085E-3</v>
      </c>
      <c r="AS15" s="169">
        <v>13</v>
      </c>
      <c r="AT15" s="60">
        <f>AS15/AS22</f>
        <v>5.1321063388224501E-3</v>
      </c>
      <c r="AU15" s="169">
        <v>13.5</v>
      </c>
      <c r="AV15" s="60">
        <f>AU15/AU22</f>
        <v>5.3112469391480609E-3</v>
      </c>
      <c r="AW15" s="169">
        <v>14.3</v>
      </c>
      <c r="AX15" s="60">
        <f>AW15/AW22</f>
        <v>5.5316088897209943E-3</v>
      </c>
      <c r="AY15" s="169">
        <v>15.5</v>
      </c>
      <c r="AZ15" s="60">
        <f>AY15/AY22</f>
        <v>5.9734140681994312E-3</v>
      </c>
      <c r="BA15" s="169">
        <v>17.600000000000001</v>
      </c>
      <c r="BB15" s="60">
        <f>BA15/BA22</f>
        <v>6.7562302231513761E-3</v>
      </c>
      <c r="BC15" s="169">
        <v>20.350999999999999</v>
      </c>
      <c r="BD15" s="60">
        <f>BC15/BC22</f>
        <v>7.7792171701630639E-3</v>
      </c>
    </row>
    <row r="16" spans="1:56" s="6" customFormat="1" ht="13.5" customHeight="1" thickBot="1" x14ac:dyDescent="0.35">
      <c r="A16" s="44" t="str">
        <f t="shared" si="4"/>
        <v xml:space="preserve">Oahu </v>
      </c>
      <c r="B16" s="99" t="s">
        <v>18</v>
      </c>
      <c r="C16" s="14">
        <v>0</v>
      </c>
      <c r="D16" s="27">
        <f>C16/C22</f>
        <v>0</v>
      </c>
      <c r="E16" s="14">
        <v>0</v>
      </c>
      <c r="F16" s="27">
        <f>E16/E22</f>
        <v>0</v>
      </c>
      <c r="G16" s="14">
        <v>0</v>
      </c>
      <c r="H16" s="27">
        <f>G16/G22</f>
        <v>0</v>
      </c>
      <c r="I16" s="14">
        <v>0</v>
      </c>
      <c r="J16" s="27">
        <f>I16/I22</f>
        <v>0</v>
      </c>
      <c r="K16" s="14">
        <v>0</v>
      </c>
      <c r="L16" s="27">
        <f>K16/K22</f>
        <v>0</v>
      </c>
      <c r="M16" s="14">
        <v>0</v>
      </c>
      <c r="N16" s="27">
        <f>M16/M22</f>
        <v>0</v>
      </c>
      <c r="O16" s="14">
        <v>0</v>
      </c>
      <c r="P16" s="27">
        <f>O16/O22</f>
        <v>0</v>
      </c>
      <c r="Q16" s="14">
        <v>0</v>
      </c>
      <c r="R16" s="27">
        <f>Q16/Q22</f>
        <v>0</v>
      </c>
      <c r="S16" s="14">
        <v>0</v>
      </c>
      <c r="T16" s="27">
        <f>S16/S22</f>
        <v>0</v>
      </c>
      <c r="U16" s="14">
        <v>0</v>
      </c>
      <c r="V16" s="27">
        <f>U16/U22</f>
        <v>0</v>
      </c>
      <c r="W16" s="14">
        <v>0</v>
      </c>
      <c r="X16" s="27">
        <f>W16/W22</f>
        <v>0</v>
      </c>
      <c r="Y16" s="14">
        <v>0</v>
      </c>
      <c r="Z16" s="27">
        <f>Y16/Y22</f>
        <v>0</v>
      </c>
      <c r="AA16" s="14">
        <v>0</v>
      </c>
      <c r="AB16" s="27">
        <f>AA16/AA22</f>
        <v>0</v>
      </c>
      <c r="AC16" s="14">
        <v>1.153</v>
      </c>
      <c r="AD16" s="53">
        <f>AC16/AC22</f>
        <v>4.526371551428964E-4</v>
      </c>
      <c r="AE16" s="59">
        <v>4.4622000000000002</v>
      </c>
      <c r="AF16" s="60">
        <f>AE16/AE22</f>
        <v>1.7030424738151784E-3</v>
      </c>
      <c r="AG16" s="57">
        <v>5.48</v>
      </c>
      <c r="AH16" s="27">
        <f>AG16/AG22</f>
        <v>2.0810073898547094E-3</v>
      </c>
      <c r="AI16" s="14">
        <v>6.343</v>
      </c>
      <c r="AJ16" s="27">
        <f>AI16/AI22</f>
        <v>2.4012154246083658E-3</v>
      </c>
      <c r="AK16" s="14">
        <v>6.85</v>
      </c>
      <c r="AL16" s="27">
        <f>AK16/AK22</f>
        <v>2.5861401763483324E-3</v>
      </c>
      <c r="AM16" s="14">
        <v>7.45</v>
      </c>
      <c r="AN16" s="27">
        <f>AM16/AM22</f>
        <v>2.8014647787626855E-3</v>
      </c>
      <c r="AO16" s="14">
        <v>7.8029999999999999</v>
      </c>
      <c r="AP16" s="60">
        <f>AO16/AO22</f>
        <v>2.9293831698133351E-3</v>
      </c>
      <c r="AQ16" s="187">
        <v>8.1820000000000004</v>
      </c>
      <c r="AR16" s="60">
        <f>AQ16/AQ22</f>
        <v>3.0644057030455299E-3</v>
      </c>
      <c r="AS16" s="169">
        <v>8.31</v>
      </c>
      <c r="AT16" s="60">
        <f>AS16/AS22</f>
        <v>3.280600282739582E-3</v>
      </c>
      <c r="AU16" s="169">
        <v>8.4480000000000004</v>
      </c>
      <c r="AV16" s="60">
        <f>AU16/AU22</f>
        <v>3.3236603068090976E-3</v>
      </c>
      <c r="AW16" s="169">
        <v>8.6999999999999993</v>
      </c>
      <c r="AX16" s="60">
        <f>AW16/AW22</f>
        <v>3.3653844294106745E-3</v>
      </c>
      <c r="AY16" s="169">
        <v>9.1080000000000005</v>
      </c>
      <c r="AZ16" s="60">
        <f>AY16/AY22</f>
        <v>3.5100551827845438E-3</v>
      </c>
      <c r="BA16" s="169">
        <v>9.6</v>
      </c>
      <c r="BB16" s="60">
        <f>BA16/BA22</f>
        <v>3.6852164853552953E-3</v>
      </c>
      <c r="BC16" s="169">
        <v>10.052</v>
      </c>
      <c r="BD16" s="60">
        <f>BC16/BC22</f>
        <v>3.8424004223123736E-3</v>
      </c>
    </row>
    <row r="17" spans="1:56" s="6" customFormat="1" ht="13.5" customHeight="1" thickBot="1" x14ac:dyDescent="0.35">
      <c r="A17" s="44" t="str">
        <f t="shared" si="4"/>
        <v xml:space="preserve">Oahu </v>
      </c>
      <c r="B17" s="99" t="s">
        <v>35</v>
      </c>
      <c r="C17" s="14">
        <v>0</v>
      </c>
      <c r="D17" s="27">
        <f>C17/C22</f>
        <v>0</v>
      </c>
      <c r="E17" s="14">
        <v>0.28299999999999997</v>
      </c>
      <c r="F17" s="27">
        <f>E17/E22</f>
        <v>1.7100007855127281E-4</v>
      </c>
      <c r="G17" s="14">
        <v>1.41</v>
      </c>
      <c r="H17" s="27">
        <f>G17/G22</f>
        <v>8.5037352204629538E-4</v>
      </c>
      <c r="I17" s="14">
        <v>3.9820000000000002</v>
      </c>
      <c r="J17" s="27">
        <f>I17/I22</f>
        <v>2.241535277160602E-3</v>
      </c>
      <c r="K17" s="14">
        <v>5.7949999999999999</v>
      </c>
      <c r="L17" s="27">
        <f>K17/K22</f>
        <v>3.3000011389132488E-3</v>
      </c>
      <c r="M17" s="14">
        <v>10.724</v>
      </c>
      <c r="N17" s="27">
        <f>M17/M22</f>
        <v>5.9172609769219103E-3</v>
      </c>
      <c r="O17" s="14">
        <v>17.376999999999999</v>
      </c>
      <c r="P17" s="27">
        <f>O17/O22</f>
        <v>8.9128726562483964E-3</v>
      </c>
      <c r="Q17" s="14">
        <v>26.998999999999999</v>
      </c>
      <c r="R17" s="27">
        <f>Q17/Q22</f>
        <v>1.2733467338389806E-2</v>
      </c>
      <c r="S17" s="14">
        <v>41.743000000000002</v>
      </c>
      <c r="T17" s="27">
        <f>S17/S22</f>
        <v>2.0111351256555957E-2</v>
      </c>
      <c r="U17" s="14">
        <v>59.81</v>
      </c>
      <c r="V17" s="27">
        <f>U17/U22</f>
        <v>2.7939054463171697E-2</v>
      </c>
      <c r="W17" s="14">
        <v>70.649500000000003</v>
      </c>
      <c r="X17" s="27">
        <f>W17/W22</f>
        <v>3.1988382497915989E-2</v>
      </c>
      <c r="Y17" s="14">
        <v>96.922799999999995</v>
      </c>
      <c r="Z17" s="27">
        <f>Y17/Y22</f>
        <v>4.1997778151196125E-2</v>
      </c>
      <c r="AA17" s="14">
        <v>103.6279</v>
      </c>
      <c r="AB17" s="27">
        <f>AA17/AA22</f>
        <v>4.3043931826965948E-2</v>
      </c>
      <c r="AC17" s="14">
        <v>97.471400000000003</v>
      </c>
      <c r="AD17" s="53">
        <f>AC17/AC22</f>
        <v>3.8264681009362804E-2</v>
      </c>
      <c r="AE17" s="59">
        <v>107.66670000000001</v>
      </c>
      <c r="AF17" s="60">
        <f>AE17/AE22</f>
        <v>4.109205394547906E-2</v>
      </c>
      <c r="AG17" s="57">
        <v>111.39</v>
      </c>
      <c r="AH17" s="27">
        <f>AG17/AG22</f>
        <v>4.2299892911663514E-2</v>
      </c>
      <c r="AI17" s="14">
        <v>112.922</v>
      </c>
      <c r="AJ17" s="27">
        <f>AI17/AI22</f>
        <v>4.2747918678484292E-2</v>
      </c>
      <c r="AK17" s="14">
        <v>115.38800000000001</v>
      </c>
      <c r="AL17" s="27">
        <f>AK17/AK22</f>
        <v>4.3563436885909697E-2</v>
      </c>
      <c r="AM17" s="14">
        <v>120.669</v>
      </c>
      <c r="AN17" s="27">
        <f>AM17/AM22</f>
        <v>4.5375832669599256E-2</v>
      </c>
      <c r="AO17" s="14">
        <v>120.654</v>
      </c>
      <c r="AP17" s="60">
        <f>AO17/AO22</f>
        <v>4.5295629497713458E-2</v>
      </c>
      <c r="AQ17" s="187">
        <v>120.703</v>
      </c>
      <c r="AR17" s="60">
        <f>AQ17/AQ22</f>
        <v>4.5206912927732164E-2</v>
      </c>
      <c r="AS17" s="169">
        <v>120.87</v>
      </c>
      <c r="AT17" s="60">
        <f>AS17/AS22</f>
        <v>4.7716745628728428E-2</v>
      </c>
      <c r="AU17" s="169">
        <v>125.468</v>
      </c>
      <c r="AV17" s="60">
        <f>AU17/AU22</f>
        <v>4.936233562674288E-2</v>
      </c>
      <c r="AW17" s="169">
        <v>125.67</v>
      </c>
      <c r="AX17" s="60">
        <f>AW17/AW22</f>
        <v>4.8612397844142473E-2</v>
      </c>
      <c r="AY17" s="169">
        <v>126.07</v>
      </c>
      <c r="AZ17" s="60">
        <f>AY17/AY22</f>
        <v>4.8585052359864662E-2</v>
      </c>
      <c r="BA17" s="169">
        <v>126.8</v>
      </c>
      <c r="BB17" s="60">
        <f>BA17/BA22</f>
        <v>4.8675567744067859E-2</v>
      </c>
      <c r="BC17" s="169">
        <v>127.76600000000001</v>
      </c>
      <c r="BD17" s="60">
        <f>BC17/BC22</f>
        <v>4.8838851209427256E-2</v>
      </c>
    </row>
    <row r="18" spans="1:56" s="6" customFormat="1" ht="13.5" customHeight="1" thickBot="1" x14ac:dyDescent="0.35">
      <c r="A18" s="44" t="str">
        <f t="shared" si="4"/>
        <v xml:space="preserve">Oahu </v>
      </c>
      <c r="B18" s="99" t="s">
        <v>27</v>
      </c>
      <c r="C18" s="14">
        <v>0</v>
      </c>
      <c r="D18" s="29">
        <f>C18/C22</f>
        <v>0</v>
      </c>
      <c r="E18" s="14">
        <v>0</v>
      </c>
      <c r="F18" s="29">
        <f>E18/E22</f>
        <v>0</v>
      </c>
      <c r="G18" s="14">
        <v>0</v>
      </c>
      <c r="H18" s="29">
        <f>G18/G22</f>
        <v>0</v>
      </c>
      <c r="I18" s="14">
        <v>0</v>
      </c>
      <c r="J18" s="29">
        <f>I18/I22</f>
        <v>0</v>
      </c>
      <c r="K18" s="14">
        <v>0</v>
      </c>
      <c r="L18" s="29">
        <f>K18/K22</f>
        <v>0</v>
      </c>
      <c r="M18" s="14">
        <v>0</v>
      </c>
      <c r="N18" s="29">
        <f>M18/M22</f>
        <v>0</v>
      </c>
      <c r="O18" s="14">
        <v>0</v>
      </c>
      <c r="P18" s="29">
        <f>O18/O22</f>
        <v>0</v>
      </c>
      <c r="Q18" s="14">
        <v>0</v>
      </c>
      <c r="R18" s="29">
        <f>Q18/Q22</f>
        <v>0</v>
      </c>
      <c r="S18" s="14">
        <v>0</v>
      </c>
      <c r="T18" s="29">
        <f>S18/S22</f>
        <v>0</v>
      </c>
      <c r="U18" s="14">
        <v>0</v>
      </c>
      <c r="V18" s="29">
        <f>U18/U22</f>
        <v>0</v>
      </c>
      <c r="W18" s="14">
        <v>0</v>
      </c>
      <c r="X18" s="29">
        <f>W18/W22</f>
        <v>0</v>
      </c>
      <c r="Y18" s="14">
        <v>0</v>
      </c>
      <c r="Z18" s="29">
        <f>Y18/Y22</f>
        <v>0</v>
      </c>
      <c r="AA18" s="14">
        <v>0</v>
      </c>
      <c r="AB18" s="29">
        <f>AA18/AA22</f>
        <v>0</v>
      </c>
      <c r="AC18" s="14">
        <v>0</v>
      </c>
      <c r="AD18" s="54">
        <f>AC18/AC22</f>
        <v>0</v>
      </c>
      <c r="AE18" s="59">
        <v>0</v>
      </c>
      <c r="AF18" s="61">
        <f>AE18/AE22</f>
        <v>0</v>
      </c>
      <c r="AG18" s="57">
        <v>0.27</v>
      </c>
      <c r="AH18" s="29">
        <f>AG18/AG22</f>
        <v>1.0253138599649114E-4</v>
      </c>
      <c r="AI18" s="14">
        <v>0.27</v>
      </c>
      <c r="AJ18" s="27">
        <f>AI18/AI22</f>
        <v>1.0221159776828927E-4</v>
      </c>
      <c r="AK18" s="14">
        <v>0.27</v>
      </c>
      <c r="AL18" s="27">
        <f>AK18/AK22</f>
        <v>1.0193545220643063E-4</v>
      </c>
      <c r="AM18" s="14">
        <v>0.27</v>
      </c>
      <c r="AN18" s="27">
        <f>AM18/AM22</f>
        <v>1.01529596008849E-4</v>
      </c>
      <c r="AO18" s="14">
        <v>0.27</v>
      </c>
      <c r="AP18" s="60">
        <f>AO18/AO22</f>
        <v>1.0136273943990779E-4</v>
      </c>
      <c r="AQ18" s="187">
        <v>0.27</v>
      </c>
      <c r="AR18" s="60">
        <f>AQ18/AQ22</f>
        <v>1.0112314101959094E-4</v>
      </c>
      <c r="AS18" s="169">
        <v>0.27</v>
      </c>
      <c r="AT18" s="60">
        <f>AS18/AS22</f>
        <v>1.0658990088323552E-4</v>
      </c>
      <c r="AU18" s="169">
        <v>0.27</v>
      </c>
      <c r="AV18" s="60">
        <f>AU18/AU22</f>
        <v>1.0622493878296122E-4</v>
      </c>
      <c r="AW18" s="169">
        <v>0.27</v>
      </c>
      <c r="AX18" s="60">
        <f>AW18/AW22</f>
        <v>1.0444296505067612E-4</v>
      </c>
      <c r="AY18" s="169">
        <v>0.27</v>
      </c>
      <c r="AZ18" s="60">
        <f>AY18/AY22</f>
        <v>1.0405301925250623E-4</v>
      </c>
      <c r="BA18" s="169">
        <v>0.27</v>
      </c>
      <c r="BB18" s="60">
        <f>BA18/BA22</f>
        <v>1.0364671365061769E-4</v>
      </c>
      <c r="BC18" s="169">
        <v>0.27</v>
      </c>
      <c r="BD18" s="60">
        <f>BC18/BC22</f>
        <v>1.0320812913095314E-4</v>
      </c>
    </row>
    <row r="19" spans="1:56" s="6" customFormat="1" ht="13.5" customHeight="1" thickBot="1" x14ac:dyDescent="0.35">
      <c r="A19" s="44" t="str">
        <f t="shared" si="4"/>
        <v xml:space="preserve">Oahu </v>
      </c>
      <c r="B19" s="101" t="s">
        <v>36</v>
      </c>
      <c r="C19" s="24">
        <v>0</v>
      </c>
      <c r="D19" s="28">
        <f>C19/C22</f>
        <v>0</v>
      </c>
      <c r="E19" s="24">
        <v>0</v>
      </c>
      <c r="F19" s="28">
        <f>E19/E22</f>
        <v>0</v>
      </c>
      <c r="G19" s="24">
        <v>0</v>
      </c>
      <c r="H19" s="28">
        <f>G19/G22</f>
        <v>0</v>
      </c>
      <c r="I19" s="24">
        <v>0</v>
      </c>
      <c r="J19" s="28">
        <f>I19/I22</f>
        <v>0</v>
      </c>
      <c r="K19" s="24">
        <v>1.6E-2</v>
      </c>
      <c r="L19" s="28">
        <f>K19/K22</f>
        <v>9.1113059918226034E-6</v>
      </c>
      <c r="M19" s="24">
        <v>2.5000000000000001E-2</v>
      </c>
      <c r="N19" s="28">
        <f>M19/M22</f>
        <v>1.3794435324789981E-5</v>
      </c>
      <c r="O19" s="24">
        <v>2.9000000000000001E-2</v>
      </c>
      <c r="P19" s="28">
        <f>O19/O22</f>
        <v>1.4874449388916587E-5</v>
      </c>
      <c r="Q19" s="24">
        <v>2.9000000000000001E-2</v>
      </c>
      <c r="R19" s="28">
        <f>Q19/Q22</f>
        <v>1.3677193703963273E-5</v>
      </c>
      <c r="S19" s="24">
        <v>3.1E-2</v>
      </c>
      <c r="T19" s="28">
        <f>S19/S22</f>
        <v>1.4935483529052406E-5</v>
      </c>
      <c r="U19" s="24">
        <v>3.1E-2</v>
      </c>
      <c r="V19" s="28">
        <f>U19/U22</f>
        <v>1.4481034749344968E-5</v>
      </c>
      <c r="W19" s="24">
        <v>3.1E-2</v>
      </c>
      <c r="X19" s="28">
        <f>W19/W22</f>
        <v>1.4036049192639659E-5</v>
      </c>
      <c r="Y19" s="24">
        <v>3.1E-2</v>
      </c>
      <c r="Z19" s="28">
        <f>Y19/Y22</f>
        <v>1.3432661073422145E-5</v>
      </c>
      <c r="AA19" s="24">
        <v>2.2999999999999998</v>
      </c>
      <c r="AB19" s="28">
        <f>AA19/AA22</f>
        <v>9.5535124423076876E-4</v>
      </c>
      <c r="AC19" s="24">
        <v>2.2999999999999998</v>
      </c>
      <c r="AD19" s="55">
        <f>AC19/AC22</f>
        <v>9.0291886975599439E-4</v>
      </c>
      <c r="AE19" s="62">
        <v>2.2999999999999998</v>
      </c>
      <c r="AF19" s="63">
        <f>AE19/AE22</f>
        <v>8.7781759889178201E-4</v>
      </c>
      <c r="AG19" s="58">
        <v>2.2999999999999998</v>
      </c>
      <c r="AH19" s="28">
        <f>AG19/AG22</f>
        <v>8.7341551034048005E-4</v>
      </c>
      <c r="AI19" s="24">
        <v>2.2999999999999998</v>
      </c>
      <c r="AJ19" s="28">
        <f>AI19/AI22</f>
        <v>8.7069138839653806E-4</v>
      </c>
      <c r="AK19" s="24">
        <v>2.2999999999999998</v>
      </c>
      <c r="AL19" s="28">
        <f>AK19/AK22</f>
        <v>8.6833903731403867E-4</v>
      </c>
      <c r="AM19" s="24">
        <v>2.2799999999999998</v>
      </c>
      <c r="AN19" s="28">
        <f>AM19/AM22</f>
        <v>8.5736103296361367E-4</v>
      </c>
      <c r="AO19" s="24">
        <v>2.2799999999999998</v>
      </c>
      <c r="AP19" s="63">
        <f>AO19/AO22</f>
        <v>8.5595202193699898E-4</v>
      </c>
      <c r="AQ19" s="188">
        <v>2.2799999999999998</v>
      </c>
      <c r="AR19" s="63">
        <f>AQ19/AQ22</f>
        <v>8.5392874638765665E-4</v>
      </c>
      <c r="AS19" s="170">
        <v>2.2799999999999998</v>
      </c>
      <c r="AT19" s="63">
        <f>AS19/AS22</f>
        <v>9.0009249634732198E-4</v>
      </c>
      <c r="AU19" s="170">
        <v>2.2799999999999998</v>
      </c>
      <c r="AV19" s="63">
        <f>AU19/AU22</f>
        <v>8.9701059416722796E-4</v>
      </c>
      <c r="AW19" s="170">
        <v>2.2799999999999998</v>
      </c>
      <c r="AX19" s="63">
        <f>AW19/AW22</f>
        <v>8.8196281598348707E-4</v>
      </c>
      <c r="AY19" s="170">
        <v>2.2799999999999998</v>
      </c>
      <c r="AZ19" s="63">
        <f>AY19/AY22</f>
        <v>8.7866994035449696E-4</v>
      </c>
      <c r="BA19" s="170">
        <v>2.2799999999999998</v>
      </c>
      <c r="BB19" s="63">
        <f>BA19/BA22</f>
        <v>8.7523891527188267E-4</v>
      </c>
      <c r="BC19" s="170">
        <v>2.2799999999999998</v>
      </c>
      <c r="BD19" s="63">
        <f>BC19/BC22</f>
        <v>8.7153531266138202E-4</v>
      </c>
    </row>
    <row r="20" spans="1:56" s="6" customFormat="1" ht="13.5" customHeight="1" thickTop="1" x14ac:dyDescent="0.3">
      <c r="A20" s="44" t="str">
        <f t="shared" si="4"/>
        <v xml:space="preserve">Oahu </v>
      </c>
      <c r="B20" s="102" t="s">
        <v>20</v>
      </c>
      <c r="C20" s="21">
        <f>SUM(C8:C19)</f>
        <v>416.19600000000003</v>
      </c>
      <c r="D20" s="29">
        <f>C20/C22</f>
        <v>0.25233236893990285</v>
      </c>
      <c r="E20" s="21">
        <f>SUM(E8:E19)</f>
        <v>416.87000000000006</v>
      </c>
      <c r="F20" s="29">
        <f>E20/E22</f>
        <v>0.25188976235218768</v>
      </c>
      <c r="G20" s="21">
        <f>SUM(G8:G19)</f>
        <v>419.99490000000003</v>
      </c>
      <c r="H20" s="29">
        <f>G20/G22</f>
        <v>0.2532996754287104</v>
      </c>
      <c r="I20" s="21">
        <f>SUM(I8:I19)</f>
        <v>425.36100000000005</v>
      </c>
      <c r="J20" s="29">
        <f>I20/I22</f>
        <v>0.23944291487401076</v>
      </c>
      <c r="K20" s="21">
        <f>SUM(K8:K19)</f>
        <v>434.46000000000004</v>
      </c>
      <c r="L20" s="29">
        <f>K20/K22</f>
        <v>0.24740612507545304</v>
      </c>
      <c r="M20" s="21">
        <f>SUM(M8:M19)</f>
        <v>490.72500000000002</v>
      </c>
      <c r="N20" s="29">
        <f>M20/M22</f>
        <v>0.27077097099030256</v>
      </c>
      <c r="O20" s="21">
        <f>SUM(O8:O19)</f>
        <v>628.05200000000002</v>
      </c>
      <c r="P20" s="29">
        <f>O20/O22</f>
        <v>0.32213543750371859</v>
      </c>
      <c r="Q20" s="21">
        <f>SUM(Q8:Q19)</f>
        <v>798.71800000000007</v>
      </c>
      <c r="R20" s="29">
        <f>Q20/Q22</f>
        <v>0.37669726899455647</v>
      </c>
      <c r="S20" s="21">
        <f>SUM(S8:S19)</f>
        <v>861.29399999999998</v>
      </c>
      <c r="T20" s="29">
        <f>S20/S22</f>
        <v>0.41496265647327946</v>
      </c>
      <c r="U20" s="21">
        <f>SUM(U8:U19)</f>
        <v>926.43100000000004</v>
      </c>
      <c r="V20" s="29">
        <f>U20/U22</f>
        <v>0.43276385496356157</v>
      </c>
      <c r="W20" s="21">
        <f>SUM(W8:W19)</f>
        <v>994.29869999999994</v>
      </c>
      <c r="X20" s="29">
        <f>W20/W22</f>
        <v>0.45019436985089228</v>
      </c>
      <c r="Y20" s="21">
        <f>SUM(Y8:Y19)</f>
        <v>1093.5078000000001</v>
      </c>
      <c r="Z20" s="29">
        <f>Y20/Y22</f>
        <v>0.4738296664046287</v>
      </c>
      <c r="AA20" s="21">
        <f>SUM(AA8:AA19)</f>
        <v>1126.7915</v>
      </c>
      <c r="AB20" s="29">
        <f>AA20/AA22</f>
        <v>0.46803550500593666</v>
      </c>
      <c r="AC20" s="21">
        <f>SUM(AC8:AC19)</f>
        <v>1247.5941999999998</v>
      </c>
      <c r="AD20" s="54">
        <f>AC20/AC22</f>
        <v>0.48977232390353648</v>
      </c>
      <c r="AE20" s="21">
        <f>SUM(AE8:AE19)</f>
        <v>1320.4342999999997</v>
      </c>
      <c r="AF20" s="61">
        <f>AE20/AE22</f>
        <v>0.50395672466102204</v>
      </c>
      <c r="AG20" s="21">
        <f>SUM(AG8:AG19)</f>
        <v>1333.6399999999999</v>
      </c>
      <c r="AH20" s="29">
        <f>AG20/AG22</f>
        <v>0.50644428748281645</v>
      </c>
      <c r="AI20" s="21">
        <f>SUM(AI8:AI19)</f>
        <v>1341.8788999999999</v>
      </c>
      <c r="AJ20" s="93">
        <f>AI20/AI22</f>
        <v>0.50798365326131278</v>
      </c>
      <c r="AK20" s="21">
        <f>SUM(AK8:AK19)</f>
        <v>1349.0349999999996</v>
      </c>
      <c r="AL20" s="93">
        <f>AK20/AK22</f>
        <v>0.50931293617519302</v>
      </c>
      <c r="AM20" s="21">
        <f>SUM(AM8:AM19)</f>
        <v>1359.6231000000002</v>
      </c>
      <c r="AN20" s="93">
        <f>AM20/AM22</f>
        <v>0.51126660765666265</v>
      </c>
      <c r="AO20" s="21">
        <f>SUM(AO8:AO19)</f>
        <v>1364.0007000000001</v>
      </c>
      <c r="AP20" s="103">
        <f>AO20/AO22</f>
        <v>0.51206980574056238</v>
      </c>
      <c r="AQ20" s="21">
        <f>SUM(AQ8:AQ19)</f>
        <v>1370.3119999999999</v>
      </c>
      <c r="AR20" s="103">
        <f>AQ20/AQ22</f>
        <v>0.51322316154384329</v>
      </c>
      <c r="AS20" s="21">
        <f>SUM(AS8:AS19)</f>
        <v>1233.3729999999998</v>
      </c>
      <c r="AT20" s="103">
        <f>AS20/AS22</f>
        <v>0.48690779934095857</v>
      </c>
      <c r="AU20" s="21">
        <f>SUM(AU8:AU19)</f>
        <v>1242.076</v>
      </c>
      <c r="AV20" s="103">
        <f>AU20/AU22</f>
        <v>0.48866461875476047</v>
      </c>
      <c r="AW20" s="21">
        <f>SUM(AW8:AW19)</f>
        <v>1285.443</v>
      </c>
      <c r="AX20" s="103">
        <f>AW20/AW22</f>
        <v>0.49724251230976391</v>
      </c>
      <c r="AY20" s="21">
        <f>SUM(AY8:AY19)</f>
        <v>1295.1309999999999</v>
      </c>
      <c r="AZ20" s="103">
        <f>AY20/AY22</f>
        <v>0.49911959584265786</v>
      </c>
      <c r="BA20" s="21">
        <f>SUM(BA8:BA19)</f>
        <v>1305.3029999999997</v>
      </c>
      <c r="BB20" s="103">
        <f>BA20/BA22</f>
        <v>0.5010754306233044</v>
      </c>
      <c r="BC20" s="21">
        <f>SUM(BC8:BC19)</f>
        <v>1316.373</v>
      </c>
      <c r="BD20" s="103">
        <f>BC20/BC22</f>
        <v>0.50318664655000067</v>
      </c>
    </row>
    <row r="21" spans="1:56" s="7" customFormat="1" ht="13.5" customHeight="1" thickBot="1" x14ac:dyDescent="0.35">
      <c r="A21" s="44" t="str">
        <f t="shared" si="4"/>
        <v xml:space="preserve">Oahu </v>
      </c>
      <c r="B21" s="104" t="s">
        <v>22</v>
      </c>
      <c r="C21" s="14">
        <v>1233.2</v>
      </c>
      <c r="D21" s="27">
        <f>C21/C22</f>
        <v>0.74766763106009715</v>
      </c>
      <c r="E21" s="14">
        <v>1238.0999999999999</v>
      </c>
      <c r="F21" s="27">
        <f>E21/E22</f>
        <v>0.74811023764781226</v>
      </c>
      <c r="G21" s="14">
        <v>1238.0999999999999</v>
      </c>
      <c r="H21" s="27">
        <f>G21/G22</f>
        <v>0.74670032457128954</v>
      </c>
      <c r="I21" s="14">
        <v>1351.1</v>
      </c>
      <c r="J21" s="27">
        <f>I21/I22</f>
        <v>0.76055708512598919</v>
      </c>
      <c r="K21" s="14">
        <v>1321.6</v>
      </c>
      <c r="L21" s="27">
        <f>K21/K22</f>
        <v>0.75259387492454699</v>
      </c>
      <c r="M21" s="14">
        <v>1321.6</v>
      </c>
      <c r="N21" s="27">
        <f>M21/M22</f>
        <v>0.72922902900969755</v>
      </c>
      <c r="O21" s="14">
        <v>1321.6</v>
      </c>
      <c r="P21" s="27">
        <f>O21/O22</f>
        <v>0.67786456249628135</v>
      </c>
      <c r="Q21" s="14">
        <v>1321.6</v>
      </c>
      <c r="R21" s="27">
        <f>Q21/Q22</f>
        <v>0.62330273100544342</v>
      </c>
      <c r="S21" s="14">
        <v>1214.3</v>
      </c>
      <c r="T21" s="27">
        <f>S21/S22</f>
        <v>0.58503734352672054</v>
      </c>
      <c r="U21" s="14">
        <v>1214.3</v>
      </c>
      <c r="V21" s="27">
        <f>U21/U22</f>
        <v>0.56723614503643849</v>
      </c>
      <c r="W21" s="14">
        <v>1214.3</v>
      </c>
      <c r="X21" s="27">
        <f>W21/W22</f>
        <v>0.54980563014910766</v>
      </c>
      <c r="Y21" s="14">
        <v>1214.3</v>
      </c>
      <c r="Z21" s="27">
        <f>Y21/Y22</f>
        <v>0.52617033359537135</v>
      </c>
      <c r="AA21" s="14">
        <v>1280.7</v>
      </c>
      <c r="AB21" s="27">
        <f>AA21/AA22</f>
        <v>0.53196449499406329</v>
      </c>
      <c r="AC21" s="14">
        <v>1299.7</v>
      </c>
      <c r="AD21" s="53">
        <f>AC21/AC22</f>
        <v>0.51022767609646347</v>
      </c>
      <c r="AE21" s="59">
        <v>1299.7</v>
      </c>
      <c r="AF21" s="60">
        <f>AE21/AE22</f>
        <v>0.49604327533897791</v>
      </c>
      <c r="AG21" s="57">
        <v>1299.7</v>
      </c>
      <c r="AH21" s="27">
        <f>AG21/AG22</f>
        <v>0.4935557125171835</v>
      </c>
      <c r="AI21" s="57">
        <v>1299.7</v>
      </c>
      <c r="AJ21" s="94">
        <f>AI21/AI22</f>
        <v>0.49201634673868727</v>
      </c>
      <c r="AK21" s="57">
        <v>1299.7</v>
      </c>
      <c r="AL21" s="94">
        <f>AK21/AK22</f>
        <v>0.49068706382480703</v>
      </c>
      <c r="AM21" s="57">
        <v>1299.7</v>
      </c>
      <c r="AN21" s="94">
        <f>AM21/AM22</f>
        <v>0.48873339234333724</v>
      </c>
      <c r="AO21" s="14">
        <v>1299.7</v>
      </c>
      <c r="AP21" s="105">
        <f>AO21/AO22</f>
        <v>0.48793019425943757</v>
      </c>
      <c r="AQ21" s="14">
        <v>1299.7</v>
      </c>
      <c r="AR21" s="105">
        <f>AQ21/AQ22</f>
        <v>0.48677683845615682</v>
      </c>
      <c r="AS21" s="14">
        <v>1299.7</v>
      </c>
      <c r="AT21" s="105">
        <f>AS21/AS22</f>
        <v>0.51309220065904149</v>
      </c>
      <c r="AU21" s="14">
        <v>1299.7</v>
      </c>
      <c r="AV21" s="105">
        <f>AU21/AU22</f>
        <v>0.51133538124523958</v>
      </c>
      <c r="AW21" s="14">
        <v>1299.7</v>
      </c>
      <c r="AX21" s="105">
        <f>AW21/AW22</f>
        <v>0.50275748769023609</v>
      </c>
      <c r="AY21" s="14">
        <v>1299.7</v>
      </c>
      <c r="AZ21" s="105">
        <f>AY21/AY22</f>
        <v>0.50088040415734203</v>
      </c>
      <c r="BA21" s="14">
        <v>1299.7</v>
      </c>
      <c r="BB21" s="105">
        <f>BA21/BA22</f>
        <v>0.4989245693766956</v>
      </c>
      <c r="BC21" s="14">
        <v>1299.7</v>
      </c>
      <c r="BD21" s="105">
        <f>BC21/BC22</f>
        <v>0.49681335344999927</v>
      </c>
    </row>
    <row r="22" spans="1:56" s="6" customFormat="1" ht="13.5" customHeight="1" thickBot="1" x14ac:dyDescent="0.35">
      <c r="A22" s="44" t="str">
        <f t="shared" si="4"/>
        <v xml:space="preserve">Oahu </v>
      </c>
      <c r="B22" s="104" t="s">
        <v>23</v>
      </c>
      <c r="C22" s="14">
        <f>C20+C21</f>
        <v>1649.3960000000002</v>
      </c>
      <c r="D22" s="14"/>
      <c r="E22" s="14">
        <f>E20+E21</f>
        <v>1654.97</v>
      </c>
      <c r="F22" s="14"/>
      <c r="G22" s="14">
        <f>G20+G21</f>
        <v>1658.0949000000001</v>
      </c>
      <c r="H22" s="14"/>
      <c r="I22" s="14">
        <f>I20+I21</f>
        <v>1776.461</v>
      </c>
      <c r="J22" s="14"/>
      <c r="K22" s="14">
        <f>K20+K21</f>
        <v>1756.06</v>
      </c>
      <c r="L22" s="14"/>
      <c r="M22" s="14">
        <f>M20+M21</f>
        <v>1812.3249999999998</v>
      </c>
      <c r="N22" s="14"/>
      <c r="O22" s="14">
        <f>O20+O21</f>
        <v>1949.652</v>
      </c>
      <c r="P22" s="14"/>
      <c r="Q22" s="14">
        <f>Q20+Q21</f>
        <v>2120.3180000000002</v>
      </c>
      <c r="R22" s="14"/>
      <c r="S22" s="14">
        <f>S20+S21</f>
        <v>2075.5940000000001</v>
      </c>
      <c r="T22" s="14"/>
      <c r="U22" s="14">
        <f>U20+U21</f>
        <v>2140.7309999999998</v>
      </c>
      <c r="V22" s="14"/>
      <c r="W22" s="14">
        <f>W20+W21</f>
        <v>2208.5987</v>
      </c>
      <c r="X22" s="14"/>
      <c r="Y22" s="14">
        <f>Y20+Y21</f>
        <v>2307.8078</v>
      </c>
      <c r="Z22" s="14"/>
      <c r="AA22" s="14">
        <f>AA20+AA21</f>
        <v>2407.4915000000001</v>
      </c>
      <c r="AB22" s="14"/>
      <c r="AC22" s="14">
        <f>AC20+AC21</f>
        <v>2547.2941999999998</v>
      </c>
      <c r="AD22" s="56"/>
      <c r="AE22" s="59">
        <f>AE20+AE21</f>
        <v>2620.1342999999997</v>
      </c>
      <c r="AF22" s="60"/>
      <c r="AG22" s="57">
        <f>AG20+AG21</f>
        <v>2633.34</v>
      </c>
      <c r="AH22" s="14"/>
      <c r="AI22" s="14">
        <f>AI20+AI21</f>
        <v>2641.5789</v>
      </c>
      <c r="AJ22" s="14"/>
      <c r="AK22" s="14">
        <f>AK20+AK21</f>
        <v>2648.7349999999997</v>
      </c>
      <c r="AL22" s="14"/>
      <c r="AM22" s="14">
        <f>AM20+AM21</f>
        <v>2659.3231000000005</v>
      </c>
      <c r="AN22" s="14"/>
      <c r="AO22" s="14">
        <f>AO20+AO21</f>
        <v>2663.7007000000003</v>
      </c>
      <c r="AP22" s="79"/>
      <c r="AQ22" s="14">
        <f>AQ20+AQ21</f>
        <v>2670.0119999999997</v>
      </c>
      <c r="AR22" s="161"/>
      <c r="AS22" s="14">
        <f>AS20+AS21</f>
        <v>2533.0729999999999</v>
      </c>
      <c r="AT22" s="161"/>
      <c r="AU22" s="14">
        <f>AU20+AU21</f>
        <v>2541.7759999999998</v>
      </c>
      <c r="AV22" s="161"/>
      <c r="AW22" s="14">
        <f>AW20+AW21</f>
        <v>2585.143</v>
      </c>
      <c r="AX22" s="161"/>
      <c r="AY22" s="14">
        <f>AY20+AY21</f>
        <v>2594.8310000000001</v>
      </c>
      <c r="AZ22" s="161"/>
      <c r="BA22" s="14">
        <f>BA20+BA21</f>
        <v>2605.0029999999997</v>
      </c>
      <c r="BB22" s="161"/>
      <c r="BC22" s="14">
        <f>BC20+BC21</f>
        <v>2616.0730000000003</v>
      </c>
      <c r="BD22" s="161"/>
    </row>
    <row r="23" spans="1:56" ht="13.5" customHeight="1" thickBot="1" x14ac:dyDescent="0.3"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8"/>
      <c r="AE23" s="109"/>
      <c r="AF23" s="110"/>
      <c r="AG23" s="111"/>
      <c r="AH23" s="107"/>
      <c r="AI23" s="107"/>
      <c r="AJ23" s="107"/>
      <c r="AK23" s="107"/>
      <c r="AL23" s="107"/>
      <c r="AM23" s="107"/>
      <c r="AN23" s="107"/>
      <c r="AO23" s="107"/>
      <c r="AP23" s="110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</row>
    <row r="24" spans="1:56" ht="13.2" x14ac:dyDescent="0.25">
      <c r="B24" s="1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56" ht="13.5" customHeight="1" thickBot="1" x14ac:dyDescent="0.3">
      <c r="B25" s="157" t="s">
        <v>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56" s="7" customFormat="1" ht="13.5" customHeight="1" thickTop="1" x14ac:dyDescent="0.3">
      <c r="A26" s="44" t="str">
        <f>$B$25</f>
        <v xml:space="preserve">Hawaii </v>
      </c>
      <c r="B26" s="114" t="s">
        <v>33</v>
      </c>
      <c r="C26" s="115">
        <v>60</v>
      </c>
      <c r="D26" s="116">
        <f>C26/C41</f>
        <v>0.19525243699447925</v>
      </c>
      <c r="E26" s="115">
        <v>60</v>
      </c>
      <c r="F26" s="116">
        <f>E26/E41</f>
        <v>0.18229657221678708</v>
      </c>
      <c r="G26" s="115">
        <v>60</v>
      </c>
      <c r="H26" s="116">
        <f>G26/G41</f>
        <v>0.18174630941400446</v>
      </c>
      <c r="I26" s="115">
        <v>60</v>
      </c>
      <c r="J26" s="116">
        <f>I26/I41</f>
        <v>0.17286946309914034</v>
      </c>
      <c r="K26" s="115">
        <v>60</v>
      </c>
      <c r="L26" s="116">
        <f>K26/K41</f>
        <v>0.17290084683953102</v>
      </c>
      <c r="M26" s="115">
        <v>60</v>
      </c>
      <c r="N26" s="116">
        <f>M26/M41</f>
        <v>0.16977895063592119</v>
      </c>
      <c r="O26" s="115">
        <v>60</v>
      </c>
      <c r="P26" s="116">
        <f>O26/O41</f>
        <v>0.16484888714637511</v>
      </c>
      <c r="Q26" s="115">
        <v>60</v>
      </c>
      <c r="R26" s="116">
        <f>Q26/Q41</f>
        <v>0.16498895811397821</v>
      </c>
      <c r="S26" s="115">
        <v>60</v>
      </c>
      <c r="T26" s="116">
        <f>S26/S41</f>
        <v>0.15912337869852461</v>
      </c>
      <c r="U26" s="115">
        <v>60</v>
      </c>
      <c r="V26" s="116">
        <f>U26/U41</f>
        <v>0.15328924223762438</v>
      </c>
      <c r="W26" s="115">
        <v>60</v>
      </c>
      <c r="X26" s="116">
        <f>W26/W41</f>
        <v>0.14881993234645877</v>
      </c>
      <c r="Y26" s="115">
        <v>60</v>
      </c>
      <c r="Z26" s="116">
        <f>Y26/Y41</f>
        <v>0.1446122535746944</v>
      </c>
      <c r="AA26" s="115">
        <v>60</v>
      </c>
      <c r="AB26" s="116">
        <f>AA26/AA41</f>
        <v>0.14160675520865049</v>
      </c>
      <c r="AC26" s="115">
        <v>60</v>
      </c>
      <c r="AD26" s="117">
        <f>AC26/AC41</f>
        <v>0.13950308999344338</v>
      </c>
      <c r="AE26" s="112">
        <v>60</v>
      </c>
      <c r="AF26" s="32">
        <f>AE26/AE41</f>
        <v>0.13738997066953107</v>
      </c>
      <c r="AG26" s="31">
        <v>60</v>
      </c>
      <c r="AH26" s="32">
        <f>AG26/AG41</f>
        <v>0.13710274479695084</v>
      </c>
      <c r="AI26" s="31">
        <v>60</v>
      </c>
      <c r="AJ26" s="32">
        <f>AI26/AI41</f>
        <v>0.13628760336818457</v>
      </c>
      <c r="AK26" s="31">
        <v>60</v>
      </c>
      <c r="AL26" s="32">
        <f>AK26/AK41</f>
        <v>0.13570712231690055</v>
      </c>
      <c r="AM26" s="31">
        <v>60</v>
      </c>
      <c r="AN26" s="116">
        <f>AM26/AM41</f>
        <v>0.13547354438756815</v>
      </c>
      <c r="AO26" s="31">
        <v>60</v>
      </c>
      <c r="AP26" s="132">
        <f>AO26/AO41</f>
        <v>0.13476979970512365</v>
      </c>
      <c r="AQ26" s="185">
        <v>60</v>
      </c>
      <c r="AR26" s="132">
        <f>AQ26/AQ41</f>
        <v>0.13413336433304418</v>
      </c>
      <c r="AS26" s="189">
        <v>60</v>
      </c>
      <c r="AT26" s="132">
        <f>AS26/AS41</f>
        <v>0.13368090368290889</v>
      </c>
      <c r="AU26" s="189">
        <v>60</v>
      </c>
      <c r="AV26" s="132">
        <f>AU26/AU41</f>
        <v>0.13320329731442171</v>
      </c>
      <c r="AW26" s="189">
        <v>60</v>
      </c>
      <c r="AX26" s="132">
        <f>AW26/AW41</f>
        <v>0.13230517511692469</v>
      </c>
      <c r="AY26" s="197">
        <v>60</v>
      </c>
      <c r="AZ26" s="132">
        <f>AY26/AY41</f>
        <v>0.12347345649947812</v>
      </c>
      <c r="BA26" s="197">
        <v>60</v>
      </c>
      <c r="BB26" s="132">
        <f>BA26/BA41</f>
        <v>0.12290825513295602</v>
      </c>
      <c r="BC26" s="197">
        <v>60</v>
      </c>
      <c r="BD26" s="132">
        <f>BC26/BC41</f>
        <v>0.12224689798496362</v>
      </c>
    </row>
    <row r="27" spans="1:56" s="7" customFormat="1" ht="13.5" customHeight="1" x14ac:dyDescent="0.3">
      <c r="A27" s="44" t="str">
        <f t="shared" ref="A27:A41" si="5">$B$25</f>
        <v xml:space="preserve">Hawaii </v>
      </c>
      <c r="B27" s="100" t="s">
        <v>32</v>
      </c>
      <c r="C27" s="21">
        <v>57.26</v>
      </c>
      <c r="D27" s="29">
        <f>C27/C41</f>
        <v>0.18633590903839803</v>
      </c>
      <c r="E27" s="21">
        <v>77.760000000000005</v>
      </c>
      <c r="F27" s="29">
        <f>E27/E41</f>
        <v>0.23625635759295607</v>
      </c>
      <c r="G27" s="21">
        <v>77.760000000000005</v>
      </c>
      <c r="H27" s="29">
        <f>G27/G41</f>
        <v>0.23554321700054981</v>
      </c>
      <c r="I27" s="21">
        <v>77.760000000000005</v>
      </c>
      <c r="J27" s="29">
        <f>I27/I41</f>
        <v>0.22403882417648588</v>
      </c>
      <c r="K27" s="21">
        <v>77.760000000000005</v>
      </c>
      <c r="L27" s="29">
        <f>K27/K41</f>
        <v>0.22407949750403219</v>
      </c>
      <c r="M27" s="21">
        <v>77.760000000000005</v>
      </c>
      <c r="N27" s="29">
        <f>M27/M41</f>
        <v>0.22003352002415388</v>
      </c>
      <c r="O27" s="21">
        <v>77.760000000000005</v>
      </c>
      <c r="P27" s="29">
        <f>O27/O41</f>
        <v>0.21364415774170215</v>
      </c>
      <c r="Q27" s="21">
        <v>77.760000000000005</v>
      </c>
      <c r="R27" s="29">
        <f>Q27/Q41</f>
        <v>0.21382568971571578</v>
      </c>
      <c r="S27" s="21">
        <v>77.760000000000005</v>
      </c>
      <c r="T27" s="29">
        <f>S27/S41</f>
        <v>0.2062238987932879</v>
      </c>
      <c r="U27" s="21">
        <v>77.760000000000005</v>
      </c>
      <c r="V27" s="29">
        <f>U27/U41</f>
        <v>0.19866285793996122</v>
      </c>
      <c r="W27" s="21">
        <v>77.760000000000005</v>
      </c>
      <c r="X27" s="29">
        <f>W27/W41</f>
        <v>0.19287063232101057</v>
      </c>
      <c r="Y27" s="21">
        <v>77.760000000000005</v>
      </c>
      <c r="Z27" s="29">
        <f>Y27/Y41</f>
        <v>0.18741748063280395</v>
      </c>
      <c r="AA27" s="21">
        <v>77.760000000000005</v>
      </c>
      <c r="AB27" s="29">
        <f>AA27/AA41</f>
        <v>0.18352235475041104</v>
      </c>
      <c r="AC27" s="21">
        <v>77.760000000000005</v>
      </c>
      <c r="AD27" s="61">
        <f>AC27/AC41</f>
        <v>0.18079600463150261</v>
      </c>
      <c r="AE27" s="113">
        <v>77.760000000000005</v>
      </c>
      <c r="AF27" s="61">
        <f>AE27/AE41</f>
        <v>0.17805740198771228</v>
      </c>
      <c r="AG27" s="21">
        <v>77.760000000000005</v>
      </c>
      <c r="AH27" s="29">
        <f>AG27/AG41</f>
        <v>0.1776851572568483</v>
      </c>
      <c r="AI27" s="21">
        <v>77.760000000000005</v>
      </c>
      <c r="AJ27" s="29">
        <f>AI27/AI41</f>
        <v>0.17662873396516723</v>
      </c>
      <c r="AK27" s="21">
        <v>77.760000000000005</v>
      </c>
      <c r="AL27" s="29">
        <f>AK27/AK41</f>
        <v>0.17587643052270313</v>
      </c>
      <c r="AM27" s="21">
        <v>77.760000000000005</v>
      </c>
      <c r="AN27" s="29">
        <f>AM27/AM41</f>
        <v>0.17557371352628831</v>
      </c>
      <c r="AO27" s="21">
        <v>77.760000000000005</v>
      </c>
      <c r="AP27" s="54">
        <f>AO27/AO41</f>
        <v>0.17466166041784029</v>
      </c>
      <c r="AQ27" s="185">
        <v>77.760000000000005</v>
      </c>
      <c r="AR27" s="54">
        <f>AQ27/AQ41</f>
        <v>0.17383684017562528</v>
      </c>
      <c r="AS27" s="189">
        <v>77.760000000000005</v>
      </c>
      <c r="AT27" s="54">
        <f>AS27/AS41</f>
        <v>0.17325045117304994</v>
      </c>
      <c r="AU27" s="189">
        <v>77.760000000000005</v>
      </c>
      <c r="AV27" s="54">
        <f>AU27/AU41</f>
        <v>0.17263147331949055</v>
      </c>
      <c r="AW27" s="189">
        <v>77.760000000000005</v>
      </c>
      <c r="AX27" s="54">
        <f>AW27/AW41</f>
        <v>0.1714675069515344</v>
      </c>
      <c r="AY27" s="197">
        <v>107.76</v>
      </c>
      <c r="AZ27" s="54">
        <f>AY27/AY41</f>
        <v>0.22175832787306271</v>
      </c>
      <c r="BA27" s="197">
        <v>107.76</v>
      </c>
      <c r="BB27" s="54">
        <f>BA27/BA41</f>
        <v>0.220743226218789</v>
      </c>
      <c r="BC27" s="197">
        <v>107.76</v>
      </c>
      <c r="BD27" s="54">
        <f>BC27/BC41</f>
        <v>0.21955542878099465</v>
      </c>
    </row>
    <row r="28" spans="1:56" s="9" customFormat="1" ht="13.5" customHeight="1" x14ac:dyDescent="0.3">
      <c r="A28" s="44" t="str">
        <f t="shared" si="5"/>
        <v xml:space="preserve">Hawaii </v>
      </c>
      <c r="B28" s="118" t="s">
        <v>0</v>
      </c>
      <c r="C28" s="14">
        <v>0</v>
      </c>
      <c r="D28" s="29">
        <f>C28/C41</f>
        <v>0</v>
      </c>
      <c r="E28" s="14">
        <v>0</v>
      </c>
      <c r="F28" s="29">
        <f>E28/E41</f>
        <v>0</v>
      </c>
      <c r="G28" s="14">
        <v>0</v>
      </c>
      <c r="H28" s="29">
        <f>G28/G41</f>
        <v>0</v>
      </c>
      <c r="I28" s="14">
        <v>0</v>
      </c>
      <c r="J28" s="29">
        <f>I28/I41</f>
        <v>0</v>
      </c>
      <c r="K28" s="14">
        <v>0</v>
      </c>
      <c r="L28" s="29">
        <f>K28/K41</f>
        <v>0</v>
      </c>
      <c r="M28" s="14">
        <v>0.249</v>
      </c>
      <c r="N28" s="29">
        <f>M28/M41</f>
        <v>7.0458264513907295E-4</v>
      </c>
      <c r="O28" s="14">
        <v>0.78700000000000003</v>
      </c>
      <c r="P28" s="29">
        <f>O28/O41</f>
        <v>2.1622679030699537E-3</v>
      </c>
      <c r="Q28" s="14">
        <v>1.1870000000000001</v>
      </c>
      <c r="R28" s="29">
        <f>Q28/Q41</f>
        <v>3.2640315546882026E-3</v>
      </c>
      <c r="S28" s="14">
        <v>1.1870000000000001</v>
      </c>
      <c r="T28" s="29">
        <f>S28/S41</f>
        <v>3.1479908419191453E-3</v>
      </c>
      <c r="U28" s="14">
        <v>2.5089999999999999</v>
      </c>
      <c r="V28" s="29">
        <f>U28/U41</f>
        <v>6.4100451462366596E-3</v>
      </c>
      <c r="W28" s="14">
        <v>2.5089999999999999</v>
      </c>
      <c r="X28" s="29">
        <f>W28/W41</f>
        <v>6.2231535042877508E-3</v>
      </c>
      <c r="Y28" s="14">
        <v>2.5089999999999999</v>
      </c>
      <c r="Z28" s="29">
        <f>Y28/Y41</f>
        <v>6.0472024036484703E-3</v>
      </c>
      <c r="AA28" s="14">
        <v>2.5089999999999999</v>
      </c>
      <c r="AB28" s="29">
        <f>AA28/AA41</f>
        <v>5.9215224803084009E-3</v>
      </c>
      <c r="AC28" s="14">
        <v>2.5089999999999999</v>
      </c>
      <c r="AD28" s="61">
        <f>AC28/AC41</f>
        <v>5.8335542132258236E-3</v>
      </c>
      <c r="AE28" s="57">
        <v>2.4300000000000002</v>
      </c>
      <c r="AF28" s="61">
        <f>AE28/AE41</f>
        <v>5.5642938121160087E-3</v>
      </c>
      <c r="AG28" s="57">
        <v>2.3980000000000001</v>
      </c>
      <c r="AH28" s="29">
        <f>AG28/AG41</f>
        <v>5.4795397003848025E-3</v>
      </c>
      <c r="AI28" s="57">
        <v>2.3980000000000001</v>
      </c>
      <c r="AJ28" s="29">
        <f>AI28/AI41</f>
        <v>5.4469612146151106E-3</v>
      </c>
      <c r="AK28" s="57">
        <v>2.3980000000000001</v>
      </c>
      <c r="AL28" s="29">
        <f>AK28/AK41</f>
        <v>5.423761321932126E-3</v>
      </c>
      <c r="AM28" s="57">
        <v>2.3980000000000001</v>
      </c>
      <c r="AN28" s="29">
        <f>AM28/AM41</f>
        <v>5.4144259906898067E-3</v>
      </c>
      <c r="AO28" s="14">
        <v>2.3980000000000001</v>
      </c>
      <c r="AP28" s="54">
        <f>AO28/AO41</f>
        <v>5.3862996615481095E-3</v>
      </c>
      <c r="AQ28" s="186">
        <v>2.3980000000000001</v>
      </c>
      <c r="AR28" s="54">
        <f>AQ28/AQ41</f>
        <v>5.3608634611773329E-3</v>
      </c>
      <c r="AS28" s="192">
        <v>2.3980000000000001</v>
      </c>
      <c r="AT28" s="54">
        <f>AS28/AS41</f>
        <v>5.3427801171935917E-3</v>
      </c>
      <c r="AU28" s="192">
        <v>2.3980000000000001</v>
      </c>
      <c r="AV28" s="54">
        <f>AU28/AU41</f>
        <v>5.3236917826663885E-3</v>
      </c>
      <c r="AW28" s="192">
        <v>2.3980000000000001</v>
      </c>
      <c r="AX28" s="54">
        <f>AW28/AW41</f>
        <v>5.28779683217309E-3</v>
      </c>
      <c r="AY28" s="197">
        <v>2.3980000000000001</v>
      </c>
      <c r="AZ28" s="54">
        <f>AY28/AY41</f>
        <v>4.9348224780958096E-3</v>
      </c>
      <c r="BA28" s="197">
        <v>2.3980000000000001</v>
      </c>
      <c r="BB28" s="54">
        <f>BA28/BA41</f>
        <v>4.9122332634804755E-3</v>
      </c>
      <c r="BC28" s="197">
        <v>2.3980000000000001</v>
      </c>
      <c r="BD28" s="54">
        <f>BC28/BC41</f>
        <v>4.885801022799046E-3</v>
      </c>
    </row>
    <row r="29" spans="1:56" s="7" customFormat="1" ht="13.5" customHeight="1" x14ac:dyDescent="0.3">
      <c r="A29" s="44" t="str">
        <f t="shared" si="5"/>
        <v xml:space="preserve">Hawaii </v>
      </c>
      <c r="B29" s="99" t="s">
        <v>3</v>
      </c>
      <c r="C29" s="14">
        <v>0.23</v>
      </c>
      <c r="D29" s="29">
        <f>C29/C41</f>
        <v>7.484676751455038E-4</v>
      </c>
      <c r="E29" s="14">
        <v>0.23</v>
      </c>
      <c r="F29" s="29">
        <f>E29/E41</f>
        <v>6.9880352683101719E-4</v>
      </c>
      <c r="G29" s="14">
        <v>0.28000000000000003</v>
      </c>
      <c r="H29" s="29">
        <f>G29/G41</f>
        <v>8.4814944393202089E-4</v>
      </c>
      <c r="I29" s="14">
        <v>0.28000000000000003</v>
      </c>
      <c r="J29" s="29">
        <f>I29/I41</f>
        <v>8.0672416112932157E-4</v>
      </c>
      <c r="K29" s="14">
        <v>0.28000000000000003</v>
      </c>
      <c r="L29" s="29">
        <f>K29/K41</f>
        <v>8.0687061858447813E-4</v>
      </c>
      <c r="M29" s="14">
        <v>0.28000000000000003</v>
      </c>
      <c r="N29" s="29">
        <f>M29/M41</f>
        <v>7.9230176963429903E-4</v>
      </c>
      <c r="O29" s="14">
        <v>0.28000000000000003</v>
      </c>
      <c r="P29" s="29">
        <f>O29/O41</f>
        <v>7.6929480668308384E-4</v>
      </c>
      <c r="Q29" s="14">
        <v>0.28000000000000003</v>
      </c>
      <c r="R29" s="29">
        <f>Q29/Q41</f>
        <v>7.6994847119856509E-4</v>
      </c>
      <c r="S29" s="14">
        <v>0.28000000000000003</v>
      </c>
      <c r="T29" s="29">
        <f>S29/S41</f>
        <v>7.4257576725978152E-4</v>
      </c>
      <c r="U29" s="14">
        <v>0.28000000000000003</v>
      </c>
      <c r="V29" s="29">
        <f>U29/U41</f>
        <v>7.1534979710891392E-4</v>
      </c>
      <c r="W29" s="14">
        <v>0.28000000000000003</v>
      </c>
      <c r="X29" s="29">
        <f>W29/W41</f>
        <v>6.9449301761680766E-4</v>
      </c>
      <c r="Y29" s="14">
        <v>0.28000000000000003</v>
      </c>
      <c r="Z29" s="29">
        <f>Y29/Y41</f>
        <v>6.7485718334857391E-4</v>
      </c>
      <c r="AA29" s="14">
        <v>0.28000000000000003</v>
      </c>
      <c r="AB29" s="29">
        <f>AA29/AA41</f>
        <v>6.6083152430703557E-4</v>
      </c>
      <c r="AC29" s="14">
        <v>0.28000000000000003</v>
      </c>
      <c r="AD29" s="61">
        <f>AC29/AC41</f>
        <v>6.5101441996940246E-4</v>
      </c>
      <c r="AE29" s="57">
        <v>0.13</v>
      </c>
      <c r="AF29" s="61">
        <f>AE29/AE41</f>
        <v>2.97678269783984E-4</v>
      </c>
      <c r="AG29" s="57">
        <v>0.13</v>
      </c>
      <c r="AH29" s="29">
        <f>AG29/AG41</f>
        <v>2.9705594706006016E-4</v>
      </c>
      <c r="AI29" s="57">
        <v>0.13</v>
      </c>
      <c r="AJ29" s="29">
        <f>AI29/AI41</f>
        <v>2.9528980729773329E-4</v>
      </c>
      <c r="AK29" s="57">
        <v>0.13</v>
      </c>
      <c r="AL29" s="29">
        <f>AK29/AK41</f>
        <v>2.9403209835328456E-4</v>
      </c>
      <c r="AM29" s="57">
        <v>0.13</v>
      </c>
      <c r="AN29" s="29">
        <f>AM29/AM41</f>
        <v>2.9352601283973097E-4</v>
      </c>
      <c r="AO29" s="14">
        <v>0.23</v>
      </c>
      <c r="AP29" s="54">
        <f>AO29/AO41</f>
        <v>5.1661756553630738E-4</v>
      </c>
      <c r="AQ29" s="185">
        <v>0.23</v>
      </c>
      <c r="AR29" s="54">
        <f>AQ29/AQ41</f>
        <v>5.1417789661000271E-4</v>
      </c>
      <c r="AS29" s="189">
        <v>0.23</v>
      </c>
      <c r="AT29" s="54">
        <f>AS29/AS41</f>
        <v>5.1244346411781743E-4</v>
      </c>
      <c r="AU29" s="189">
        <v>0.23</v>
      </c>
      <c r="AV29" s="54">
        <f>AU29/AU41</f>
        <v>5.1061263970528323E-4</v>
      </c>
      <c r="AW29" s="189">
        <v>0.23</v>
      </c>
      <c r="AX29" s="54">
        <f>AW29/AW41</f>
        <v>5.0716983794821128E-4</v>
      </c>
      <c r="AY29" s="197">
        <v>0.23</v>
      </c>
      <c r="AZ29" s="54">
        <f>AY29/AY41</f>
        <v>4.7331491658133282E-4</v>
      </c>
      <c r="BA29" s="197">
        <v>0.23</v>
      </c>
      <c r="BB29" s="54">
        <f>BA29/BA41</f>
        <v>4.7114831134299805E-4</v>
      </c>
      <c r="BC29" s="197">
        <v>0.23</v>
      </c>
      <c r="BD29" s="54">
        <f>BC29/BC41</f>
        <v>4.6861310894236055E-4</v>
      </c>
    </row>
    <row r="30" spans="1:56" s="7" customFormat="1" ht="13.5" customHeight="1" x14ac:dyDescent="0.3">
      <c r="A30" s="44" t="str">
        <f t="shared" si="5"/>
        <v xml:space="preserve">Hawaii </v>
      </c>
      <c r="B30" s="118" t="s">
        <v>13</v>
      </c>
      <c r="C30" s="14">
        <v>0.40849999999999997</v>
      </c>
      <c r="D30" s="29">
        <f>C30/C41</f>
        <v>1.3293436752040795E-3</v>
      </c>
      <c r="E30" s="14">
        <v>0.65100000000000002</v>
      </c>
      <c r="F30" s="29">
        <f>E30/E41</f>
        <v>1.9779178085521398E-3</v>
      </c>
      <c r="G30" s="14">
        <v>1.4339999999999999</v>
      </c>
      <c r="H30" s="29">
        <f>G30/G41</f>
        <v>4.3437367949947063E-3</v>
      </c>
      <c r="I30" s="14">
        <v>3.4489999999999998</v>
      </c>
      <c r="J30" s="29">
        <f>I30/I41</f>
        <v>9.9371129704822498E-3</v>
      </c>
      <c r="K30" s="14">
        <v>5.6059999999999999</v>
      </c>
      <c r="L30" s="29">
        <f>K30/K41</f>
        <v>1.6154702456373515E-2</v>
      </c>
      <c r="M30" s="14">
        <v>10.073</v>
      </c>
      <c r="N30" s="29">
        <f>M30/M41</f>
        <v>2.8503056162593906E-2</v>
      </c>
      <c r="O30" s="14">
        <v>20.103999999999999</v>
      </c>
      <c r="P30" s="29">
        <f>O30/O41</f>
        <v>5.5235367119845412E-2</v>
      </c>
      <c r="Q30" s="14">
        <v>32.444000000000003</v>
      </c>
      <c r="R30" s="29">
        <f>Q30/Q41</f>
        <v>8.9215029284165165E-2</v>
      </c>
      <c r="S30" s="14">
        <v>45.481999999999999</v>
      </c>
      <c r="T30" s="29">
        <f>S30/S41</f>
        <v>0.12062082516610494</v>
      </c>
      <c r="U30" s="14">
        <v>59.710999999999999</v>
      </c>
      <c r="V30" s="29">
        <f>U30/U41</f>
        <v>0.15255089905417982</v>
      </c>
      <c r="W30" s="14">
        <v>69.331900000000005</v>
      </c>
      <c r="X30" s="29">
        <f>W30/W41</f>
        <v>0.17196614445752409</v>
      </c>
      <c r="Y30" s="14">
        <v>72.756200000000007</v>
      </c>
      <c r="Z30" s="29">
        <f>Y30/Y41</f>
        <v>0.17535730072551969</v>
      </c>
      <c r="AA30" s="14">
        <v>73.574799999999996</v>
      </c>
      <c r="AB30" s="29">
        <f>AA30/AA41</f>
        <v>0.17364481155209027</v>
      </c>
      <c r="AC30" s="14">
        <v>73.593500000000006</v>
      </c>
      <c r="AD30" s="61">
        <f>AC30/AC41</f>
        <v>0.17110867755720793</v>
      </c>
      <c r="AE30" s="57">
        <v>73.480999999999995</v>
      </c>
      <c r="AF30" s="61">
        <f>AE30/AE41</f>
        <v>0.16825920724613019</v>
      </c>
      <c r="AG30" s="57">
        <v>73.48</v>
      </c>
      <c r="AH30" s="29">
        <f>AG30/AG41</f>
        <v>0.16790516146133247</v>
      </c>
      <c r="AI30" s="14">
        <v>73.695999999999998</v>
      </c>
      <c r="AJ30" s="29">
        <f>AI30/AI41</f>
        <v>0.16739752029702884</v>
      </c>
      <c r="AK30" s="14">
        <v>73.403000000000006</v>
      </c>
      <c r="AL30" s="29">
        <f>AK30/AK41</f>
        <v>0.1660218316571242</v>
      </c>
      <c r="AM30" s="14">
        <v>73.403000000000006</v>
      </c>
      <c r="AN30" s="29">
        <f>AM30/AM41</f>
        <v>0.1657360763113444</v>
      </c>
      <c r="AO30" s="14">
        <v>73.5</v>
      </c>
      <c r="AP30" s="54">
        <f>AO30/AO41</f>
        <v>0.16509300463877649</v>
      </c>
      <c r="AQ30" s="189">
        <v>73.5</v>
      </c>
      <c r="AR30" s="54">
        <f>AQ30/AQ41</f>
        <v>0.16431337130797913</v>
      </c>
      <c r="AS30" s="189">
        <v>73.489999999999995</v>
      </c>
      <c r="AT30" s="54">
        <f>AS30/AS41</f>
        <v>0.16373682686094956</v>
      </c>
      <c r="AU30" s="189">
        <v>73.453000000000003</v>
      </c>
      <c r="AV30" s="54">
        <f>AU30/AU41</f>
        <v>0.16306969662727031</v>
      </c>
      <c r="AW30" s="189">
        <v>73.33</v>
      </c>
      <c r="AX30" s="54">
        <f>AW30/AW41</f>
        <v>0.16169897485540144</v>
      </c>
      <c r="AY30" s="189">
        <v>73.516400000000004</v>
      </c>
      <c r="AZ30" s="54">
        <f>AY30/AY41</f>
        <v>0.15128873362330389</v>
      </c>
      <c r="BA30" s="189">
        <v>73.510000000000005</v>
      </c>
      <c r="BB30" s="54">
        <f>BA30/BA41</f>
        <v>0.15058309724705995</v>
      </c>
      <c r="BC30" s="189">
        <v>73.507000000000005</v>
      </c>
      <c r="BD30" s="54">
        <f>BC30/BC41</f>
        <v>0.14976671216967868</v>
      </c>
    </row>
    <row r="31" spans="1:56" s="7" customFormat="1" ht="13.5" customHeight="1" x14ac:dyDescent="0.3">
      <c r="A31" s="44" t="str">
        <f t="shared" si="5"/>
        <v xml:space="preserve">Hawaii </v>
      </c>
      <c r="B31" s="99" t="s">
        <v>14</v>
      </c>
      <c r="C31" s="14">
        <v>0</v>
      </c>
      <c r="D31" s="29">
        <f>C31/C41</f>
        <v>0</v>
      </c>
      <c r="E31" s="14">
        <v>0</v>
      </c>
      <c r="F31" s="29">
        <f>E31/E41</f>
        <v>0</v>
      </c>
      <c r="G31" s="14">
        <v>0</v>
      </c>
      <c r="H31" s="29">
        <f>G31/G41</f>
        <v>0</v>
      </c>
      <c r="I31" s="14">
        <v>0</v>
      </c>
      <c r="J31" s="29">
        <f>I31/I41</f>
        <v>0</v>
      </c>
      <c r="K31" s="14">
        <v>0</v>
      </c>
      <c r="L31" s="29">
        <f>K31/K41</f>
        <v>0</v>
      </c>
      <c r="M31" s="14">
        <v>0</v>
      </c>
      <c r="N31" s="29">
        <f>M31/M41</f>
        <v>0</v>
      </c>
      <c r="O31" s="14">
        <v>0</v>
      </c>
      <c r="P31" s="29">
        <f>O31/O41</f>
        <v>0</v>
      </c>
      <c r="Q31" s="14">
        <v>0</v>
      </c>
      <c r="R31" s="29">
        <f>Q31/Q41</f>
        <v>0</v>
      </c>
      <c r="S31" s="14">
        <v>0</v>
      </c>
      <c r="T31" s="29">
        <f>S31/S41</f>
        <v>0</v>
      </c>
      <c r="U31" s="14">
        <v>0</v>
      </c>
      <c r="V31" s="29">
        <f>U31/U41</f>
        <v>0</v>
      </c>
      <c r="W31" s="14">
        <v>1.5986</v>
      </c>
      <c r="X31" s="29">
        <f>W31/W41</f>
        <v>3.9650590641508165E-3</v>
      </c>
      <c r="Y31" s="14">
        <v>4.1864999999999997</v>
      </c>
      <c r="Z31" s="29">
        <f>Y31/Y41</f>
        <v>1.00903199931743E-2</v>
      </c>
      <c r="AA31" s="14">
        <v>7.2944000000000004</v>
      </c>
      <c r="AB31" s="29">
        <f>AA31/AA41</f>
        <v>1.7215605253233002E-2</v>
      </c>
      <c r="AC31" s="14">
        <v>8.1567000000000007</v>
      </c>
      <c r="AD31" s="61">
        <f>AC31/AC41</f>
        <v>1.8964747569158662E-2</v>
      </c>
      <c r="AE31" s="57">
        <v>8.2967999999999993</v>
      </c>
      <c r="AF31" s="61">
        <f>AE31/AE41</f>
        <v>1.8998285144182756E-2</v>
      </c>
      <c r="AG31" s="57">
        <v>8.3000000000000007</v>
      </c>
      <c r="AH31" s="29">
        <f>AG31/AG41</f>
        <v>1.8965879696911533E-2</v>
      </c>
      <c r="AI31" s="14">
        <v>8.4039999999999999</v>
      </c>
      <c r="AJ31" s="29">
        <f>AI31/AI41</f>
        <v>1.9089350311770389E-2</v>
      </c>
      <c r="AK31" s="14">
        <v>8.4480000000000004</v>
      </c>
      <c r="AL31" s="29">
        <f>AK31/AK41</f>
        <v>1.91075628222196E-2</v>
      </c>
      <c r="AM31" s="14">
        <v>8.4770000000000003</v>
      </c>
      <c r="AN31" s="29">
        <f>AM31/AM41</f>
        <v>1.9140153929556918E-2</v>
      </c>
      <c r="AO31" s="14">
        <v>8.5595999999999997</v>
      </c>
      <c r="AP31" s="54">
        <f>AO31/AO41</f>
        <v>1.922625962593294E-2</v>
      </c>
      <c r="AQ31" s="189">
        <v>8.56</v>
      </c>
      <c r="AR31" s="54">
        <f>AQ31/AQ41</f>
        <v>1.9136359978180972E-2</v>
      </c>
      <c r="AS31" s="189">
        <v>8.5500000000000007</v>
      </c>
      <c r="AT31" s="54">
        <f>AS31/AS41</f>
        <v>1.9049528774814518E-2</v>
      </c>
      <c r="AU31" s="189">
        <v>8.5749999999999993</v>
      </c>
      <c r="AV31" s="54">
        <f>AU31/AU41</f>
        <v>1.9036971241186102E-2</v>
      </c>
      <c r="AW31" s="189">
        <v>8.67</v>
      </c>
      <c r="AX31" s="54">
        <f>AW31/AW41</f>
        <v>1.9118097804395617E-2</v>
      </c>
      <c r="AY31" s="189">
        <v>8.69</v>
      </c>
      <c r="AZ31" s="54">
        <f>AY31/AY41</f>
        <v>1.7883072283007746E-2</v>
      </c>
      <c r="BA31" s="189">
        <v>8.69</v>
      </c>
      <c r="BB31" s="54">
        <f>BA31/BA41</f>
        <v>1.7801212285089796E-2</v>
      </c>
      <c r="BC31" s="189">
        <v>8.6820000000000004</v>
      </c>
      <c r="BD31" s="54">
        <f>BC31/BC41</f>
        <v>1.7689126138424237E-2</v>
      </c>
    </row>
    <row r="32" spans="1:56" s="7" customFormat="1" ht="13.5" customHeight="1" x14ac:dyDescent="0.3">
      <c r="A32" s="44" t="str">
        <f t="shared" si="5"/>
        <v xml:space="preserve">Hawaii </v>
      </c>
      <c r="B32" s="99" t="s">
        <v>15</v>
      </c>
      <c r="C32" s="14">
        <v>0</v>
      </c>
      <c r="D32" s="29">
        <f>C32/C41</f>
        <v>0</v>
      </c>
      <c r="E32" s="14">
        <v>0</v>
      </c>
      <c r="F32" s="29">
        <f>E32/E41</f>
        <v>0</v>
      </c>
      <c r="G32" s="14">
        <v>0</v>
      </c>
      <c r="H32" s="29">
        <f>G32/G41</f>
        <v>0</v>
      </c>
      <c r="I32" s="14">
        <v>0</v>
      </c>
      <c r="J32" s="29">
        <f>I32/I41</f>
        <v>0</v>
      </c>
      <c r="K32" s="14">
        <v>0</v>
      </c>
      <c r="L32" s="29">
        <f>K32/K41</f>
        <v>0</v>
      </c>
      <c r="M32" s="14">
        <v>0</v>
      </c>
      <c r="N32" s="29">
        <f>M32/M41</f>
        <v>0</v>
      </c>
      <c r="O32" s="14">
        <v>0</v>
      </c>
      <c r="P32" s="29">
        <f>O32/O41</f>
        <v>0</v>
      </c>
      <c r="Q32" s="14">
        <v>0</v>
      </c>
      <c r="R32" s="29">
        <f>Q32/Q41</f>
        <v>0</v>
      </c>
      <c r="S32" s="14">
        <v>0</v>
      </c>
      <c r="T32" s="29">
        <f>S32/S41</f>
        <v>0</v>
      </c>
      <c r="U32" s="14">
        <v>0</v>
      </c>
      <c r="V32" s="29">
        <f>U32/U41</f>
        <v>0</v>
      </c>
      <c r="W32" s="14">
        <v>0</v>
      </c>
      <c r="X32" s="29">
        <f>W32/W41</f>
        <v>0</v>
      </c>
      <c r="Y32" s="14">
        <v>0.69310000000000005</v>
      </c>
      <c r="Z32" s="29">
        <f>Y32/Y41</f>
        <v>1.6705125492103448E-3</v>
      </c>
      <c r="AA32" s="14">
        <v>1.8761000000000001</v>
      </c>
      <c r="AB32" s="29">
        <f>AA32/AA41</f>
        <v>4.4278072241158194E-3</v>
      </c>
      <c r="AC32" s="14">
        <v>2.3224999999999998</v>
      </c>
      <c r="AD32" s="61">
        <f>AC32/AC41</f>
        <v>5.399932108496203E-3</v>
      </c>
      <c r="AE32" s="57">
        <v>2.7622</v>
      </c>
      <c r="AF32" s="61">
        <f>AE32/AE41</f>
        <v>6.3249762830563123E-3</v>
      </c>
      <c r="AG32" s="57">
        <v>2.84</v>
      </c>
      <c r="AH32" s="29">
        <f>AG32/AG41</f>
        <v>6.4895299203890063E-3</v>
      </c>
      <c r="AI32" s="14">
        <v>2.992</v>
      </c>
      <c r="AJ32" s="29">
        <f>AI32/AI41</f>
        <v>6.7962084879601382E-3</v>
      </c>
      <c r="AK32" s="14">
        <v>3.0390000000000001</v>
      </c>
      <c r="AL32" s="29">
        <f>AK32/AK41</f>
        <v>6.8735657453510134E-3</v>
      </c>
      <c r="AM32" s="14">
        <v>3.1030000000000002</v>
      </c>
      <c r="AN32" s="29">
        <f>AM32/AM41</f>
        <v>7.0062401372437324E-3</v>
      </c>
      <c r="AO32" s="14">
        <v>3.0760000000000001</v>
      </c>
      <c r="AP32" s="54">
        <f>AO32/AO41</f>
        <v>6.9091983982160063E-3</v>
      </c>
      <c r="AQ32" s="189">
        <v>3.11</v>
      </c>
      <c r="AR32" s="54">
        <f>AQ32/AQ41</f>
        <v>6.9525793845961236E-3</v>
      </c>
      <c r="AS32" s="189">
        <v>3.15</v>
      </c>
      <c r="AT32" s="54">
        <f>AS32/AS41</f>
        <v>7.0182474433527165E-3</v>
      </c>
      <c r="AU32" s="189">
        <v>3.25</v>
      </c>
      <c r="AV32" s="54">
        <f>AU32/AU41</f>
        <v>7.2151786045311769E-3</v>
      </c>
      <c r="AW32" s="189">
        <v>3.59</v>
      </c>
      <c r="AX32" s="54">
        <f>AW32/AW41</f>
        <v>7.9162596444959932E-3</v>
      </c>
      <c r="AY32" s="189">
        <v>3.8580000000000001</v>
      </c>
      <c r="AZ32" s="54">
        <f>AY32/AY41</f>
        <v>7.9393432529164427E-3</v>
      </c>
      <c r="BA32" s="189">
        <v>3.9350000000000001</v>
      </c>
      <c r="BB32" s="54">
        <f>BA32/BA41</f>
        <v>8.0607330658030319E-3</v>
      </c>
      <c r="BC32" s="189">
        <v>4.0060000000000002</v>
      </c>
      <c r="BD32" s="54">
        <f>BC32/BC41</f>
        <v>8.162017888796072E-3</v>
      </c>
    </row>
    <row r="33" spans="1:56" s="7" customFormat="1" ht="13.5" customHeight="1" x14ac:dyDescent="0.3">
      <c r="A33" s="44" t="str">
        <f t="shared" si="5"/>
        <v xml:space="preserve">Hawaii </v>
      </c>
      <c r="B33" s="99" t="s">
        <v>16</v>
      </c>
      <c r="C33" s="14">
        <v>0</v>
      </c>
      <c r="D33" s="29">
        <f>C33/C41</f>
        <v>0</v>
      </c>
      <c r="E33" s="14">
        <v>0</v>
      </c>
      <c r="F33" s="29">
        <f>E33/E41</f>
        <v>0</v>
      </c>
      <c r="G33" s="14">
        <v>0</v>
      </c>
      <c r="H33" s="29">
        <f>G33/G41</f>
        <v>0</v>
      </c>
      <c r="I33" s="14">
        <v>0</v>
      </c>
      <c r="J33" s="29">
        <f>I33/I41</f>
        <v>0</v>
      </c>
      <c r="K33" s="14">
        <v>0</v>
      </c>
      <c r="L33" s="29">
        <f>K33/K41</f>
        <v>0</v>
      </c>
      <c r="M33" s="14">
        <v>0</v>
      </c>
      <c r="N33" s="29">
        <f>M33/M41</f>
        <v>0</v>
      </c>
      <c r="O33" s="14">
        <v>0</v>
      </c>
      <c r="P33" s="29">
        <f>O33/O41</f>
        <v>0</v>
      </c>
      <c r="Q33" s="14">
        <v>0</v>
      </c>
      <c r="R33" s="29">
        <f>Q33/Q41</f>
        <v>0</v>
      </c>
      <c r="S33" s="14">
        <v>0</v>
      </c>
      <c r="T33" s="29">
        <f>S33/S41</f>
        <v>0</v>
      </c>
      <c r="U33" s="14">
        <v>0</v>
      </c>
      <c r="V33" s="29">
        <f>U33/U41</f>
        <v>0</v>
      </c>
      <c r="W33" s="14">
        <v>0</v>
      </c>
      <c r="X33" s="29">
        <f>W33/W41</f>
        <v>0</v>
      </c>
      <c r="Y33" s="14">
        <v>0</v>
      </c>
      <c r="Z33" s="29">
        <f>Y33/Y41</f>
        <v>0</v>
      </c>
      <c r="AA33" s="14">
        <v>0.49680000000000002</v>
      </c>
      <c r="AB33" s="29">
        <f>AA33/AA41</f>
        <v>1.172503933127626E-3</v>
      </c>
      <c r="AC33" s="14">
        <v>2.5589</v>
      </c>
      <c r="AD33" s="61">
        <f>AC33/AC41</f>
        <v>5.9495742830703701E-3</v>
      </c>
      <c r="AE33" s="57">
        <v>5.3659999999999997</v>
      </c>
      <c r="AF33" s="61">
        <f>AE33/AE41</f>
        <v>1.2287243043545061E-2</v>
      </c>
      <c r="AG33" s="57">
        <v>5.88</v>
      </c>
      <c r="AH33" s="29">
        <f>AG33/AG41</f>
        <v>1.3436068990101182E-2</v>
      </c>
      <c r="AI33" s="14">
        <v>6.6621699999999997</v>
      </c>
      <c r="AJ33" s="29">
        <f>AI33/AI41</f>
        <v>1.5132853042190305E-2</v>
      </c>
      <c r="AK33" s="14">
        <v>7.1778000000000004</v>
      </c>
      <c r="AL33" s="29">
        <f>AK33/AK41</f>
        <v>1.6234643042770815E-2</v>
      </c>
      <c r="AM33" s="14">
        <v>7.6497999999999999</v>
      </c>
      <c r="AN33" s="29">
        <f>AM33/AM41</f>
        <v>1.7272425330933646E-2</v>
      </c>
      <c r="AO33" s="14">
        <v>8.02</v>
      </c>
      <c r="AP33" s="54">
        <f>AO33/AO41</f>
        <v>1.8014229893918196E-2</v>
      </c>
      <c r="AQ33" s="189">
        <v>8.81</v>
      </c>
      <c r="AR33" s="54">
        <f>AQ33/AQ41</f>
        <v>1.9695248996235322E-2</v>
      </c>
      <c r="AS33" s="189">
        <v>9.64</v>
      </c>
      <c r="AT33" s="54">
        <f>AS33/AS41</f>
        <v>2.1478065191720696E-2</v>
      </c>
      <c r="AU33" s="189">
        <v>10.447699999999999</v>
      </c>
      <c r="AV33" s="54">
        <f>AU33/AU41</f>
        <v>2.319446815586473E-2</v>
      </c>
      <c r="AW33" s="189">
        <v>12.24</v>
      </c>
      <c r="AX33" s="54">
        <f>AW33/AW41</f>
        <v>2.6990255723852635E-2</v>
      </c>
      <c r="AY33" s="189">
        <v>13.577999999999999</v>
      </c>
      <c r="AZ33" s="54">
        <f>AY33/AY41</f>
        <v>2.7942043205831896E-2</v>
      </c>
      <c r="BA33" s="189">
        <v>14.236000000000001</v>
      </c>
      <c r="BB33" s="54">
        <f>BA33/BA41</f>
        <v>2.9162032001212698E-2</v>
      </c>
      <c r="BC33" s="189">
        <v>15.403</v>
      </c>
      <c r="BD33" s="54">
        <f>BC33/BC41</f>
        <v>3.1382816161039911E-2</v>
      </c>
    </row>
    <row r="34" spans="1:56" s="7" customFormat="1" ht="13.5" customHeight="1" x14ac:dyDescent="0.3">
      <c r="A34" s="44" t="str">
        <f t="shared" si="5"/>
        <v xml:space="preserve">Hawaii </v>
      </c>
      <c r="B34" s="99" t="s">
        <v>17</v>
      </c>
      <c r="C34" s="14">
        <v>0</v>
      </c>
      <c r="D34" s="29">
        <f>C34/C41</f>
        <v>0</v>
      </c>
      <c r="E34" s="14">
        <v>0</v>
      </c>
      <c r="F34" s="29">
        <f>E34/E41</f>
        <v>0</v>
      </c>
      <c r="G34" s="14">
        <v>0</v>
      </c>
      <c r="H34" s="29">
        <f>G34/G41</f>
        <v>0</v>
      </c>
      <c r="I34" s="14">
        <v>0</v>
      </c>
      <c r="J34" s="29">
        <f>I34/I41</f>
        <v>0</v>
      </c>
      <c r="K34" s="14">
        <v>0</v>
      </c>
      <c r="L34" s="29">
        <f>K34/K41</f>
        <v>0</v>
      </c>
      <c r="M34" s="14">
        <v>0</v>
      </c>
      <c r="N34" s="29">
        <f>M34/M41</f>
        <v>0</v>
      </c>
      <c r="O34" s="14">
        <v>0</v>
      </c>
      <c r="P34" s="29">
        <f>O34/O41</f>
        <v>0</v>
      </c>
      <c r="Q34" s="14">
        <v>0</v>
      </c>
      <c r="R34" s="29">
        <f>Q34/Q41</f>
        <v>0</v>
      </c>
      <c r="S34" s="14">
        <v>0</v>
      </c>
      <c r="T34" s="29">
        <f>S34/S41</f>
        <v>0</v>
      </c>
      <c r="U34" s="14">
        <v>0</v>
      </c>
      <c r="V34" s="29">
        <f>U34/U41</f>
        <v>0</v>
      </c>
      <c r="W34" s="14">
        <v>0</v>
      </c>
      <c r="X34" s="29">
        <f>W34/W41</f>
        <v>0</v>
      </c>
      <c r="Y34" s="14">
        <v>0</v>
      </c>
      <c r="Z34" s="29">
        <f>Y34/Y41</f>
        <v>0</v>
      </c>
      <c r="AA34" s="14">
        <v>0.42809999999999998</v>
      </c>
      <c r="AB34" s="29">
        <f>AA34/AA41</f>
        <v>1.0103641984137211E-3</v>
      </c>
      <c r="AC34" s="14">
        <v>2.5348000000000002</v>
      </c>
      <c r="AD34" s="61">
        <f>AC34/AC41</f>
        <v>5.8935405419230048E-3</v>
      </c>
      <c r="AE34" s="57">
        <v>4.0755999999999997</v>
      </c>
      <c r="AF34" s="61">
        <f>AE34/AE41</f>
        <v>9.3324427410123468E-3</v>
      </c>
      <c r="AG34" s="57">
        <v>4.37</v>
      </c>
      <c r="AH34" s="29">
        <f>AG34/AG41</f>
        <v>9.985649912711253E-3</v>
      </c>
      <c r="AI34" s="14">
        <v>4.7267999999999999</v>
      </c>
      <c r="AJ34" s="29">
        <f>AI34/AI41</f>
        <v>1.0736737393345581E-2</v>
      </c>
      <c r="AK34" s="14">
        <v>5.7949000000000002</v>
      </c>
      <c r="AL34" s="29">
        <f>AK34/AK41</f>
        <v>1.310682005190345E-2</v>
      </c>
      <c r="AM34" s="14">
        <v>6.1239999999999997</v>
      </c>
      <c r="AN34" s="29">
        <f>AM34/AM41</f>
        <v>1.3827333097157788E-2</v>
      </c>
      <c r="AO34" s="14">
        <v>6.3010000000000002</v>
      </c>
      <c r="AP34" s="54">
        <f>AO34/AO41</f>
        <v>1.4153075132366404E-2</v>
      </c>
      <c r="AQ34" s="189">
        <v>6.53</v>
      </c>
      <c r="AR34" s="54">
        <f>AQ34/AQ41</f>
        <v>1.4598181151579643E-2</v>
      </c>
      <c r="AS34" s="189">
        <v>6.97</v>
      </c>
      <c r="AT34" s="54">
        <f>AS34/AS41</f>
        <v>1.5529264977831247E-2</v>
      </c>
      <c r="AU34" s="189">
        <v>7.4676</v>
      </c>
      <c r="AV34" s="54">
        <f>AU34/AU41</f>
        <v>1.6578482383752927E-2</v>
      </c>
      <c r="AW34" s="189">
        <v>8.24</v>
      </c>
      <c r="AX34" s="54">
        <f>AW34/AW41</f>
        <v>1.8169910716057655E-2</v>
      </c>
      <c r="AY34" s="189">
        <v>8.7729999999999997</v>
      </c>
      <c r="AZ34" s="54">
        <f>AY34/AY41</f>
        <v>1.8053877231165361E-2</v>
      </c>
      <c r="BA34" s="189">
        <v>10.132999999999999</v>
      </c>
      <c r="BB34" s="54">
        <f>BA34/BA41</f>
        <v>2.0757155821037387E-2</v>
      </c>
      <c r="BC34" s="189">
        <v>11.207000000000001</v>
      </c>
      <c r="BD34" s="54">
        <f>BC34/BC41</f>
        <v>2.2833683095291456E-2</v>
      </c>
    </row>
    <row r="35" spans="1:56" s="7" customFormat="1" ht="13.5" customHeight="1" x14ac:dyDescent="0.3">
      <c r="A35" s="44" t="str">
        <f t="shared" si="5"/>
        <v xml:space="preserve">Hawaii </v>
      </c>
      <c r="B35" s="99" t="s">
        <v>18</v>
      </c>
      <c r="C35" s="14">
        <v>0</v>
      </c>
      <c r="D35" s="29">
        <f>C35/C41</f>
        <v>0</v>
      </c>
      <c r="E35" s="14">
        <v>0</v>
      </c>
      <c r="F35" s="29">
        <f>E35/E41</f>
        <v>0</v>
      </c>
      <c r="G35" s="14">
        <v>0</v>
      </c>
      <c r="H35" s="29">
        <f>G35/G41</f>
        <v>0</v>
      </c>
      <c r="I35" s="14">
        <v>0</v>
      </c>
      <c r="J35" s="29">
        <f>I35/I41</f>
        <v>0</v>
      </c>
      <c r="K35" s="14">
        <v>0</v>
      </c>
      <c r="L35" s="29">
        <f>K35/K41</f>
        <v>0</v>
      </c>
      <c r="M35" s="14">
        <v>0</v>
      </c>
      <c r="N35" s="29">
        <f>M35/M41</f>
        <v>0</v>
      </c>
      <c r="O35" s="14">
        <v>0</v>
      </c>
      <c r="P35" s="29">
        <f>O35/O41</f>
        <v>0</v>
      </c>
      <c r="Q35" s="14">
        <v>0</v>
      </c>
      <c r="R35" s="29">
        <f>Q35/Q41</f>
        <v>0</v>
      </c>
      <c r="S35" s="14">
        <v>0</v>
      </c>
      <c r="T35" s="29">
        <f>S35/S41</f>
        <v>0</v>
      </c>
      <c r="U35" s="14">
        <v>0</v>
      </c>
      <c r="V35" s="29">
        <f>U35/U41</f>
        <v>0</v>
      </c>
      <c r="W35" s="14">
        <v>0</v>
      </c>
      <c r="X35" s="29">
        <f>W35/W41</f>
        <v>0</v>
      </c>
      <c r="Y35" s="14">
        <v>0</v>
      </c>
      <c r="Z35" s="29">
        <f>Y35/Y41</f>
        <v>0</v>
      </c>
      <c r="AA35" s="14">
        <v>0</v>
      </c>
      <c r="AB35" s="29">
        <f>AA35/AA41</f>
        <v>0</v>
      </c>
      <c r="AC35" s="14">
        <v>0.1043</v>
      </c>
      <c r="AD35" s="61">
        <f>AC35/AC41</f>
        <v>2.4250287143860239E-4</v>
      </c>
      <c r="AE35" s="57">
        <v>0.38700000000000001</v>
      </c>
      <c r="AF35" s="61">
        <f>AE35/AE41</f>
        <v>8.8616531081847551E-4</v>
      </c>
      <c r="AG35" s="57">
        <v>0.44</v>
      </c>
      <c r="AH35" s="29">
        <f>AG35/AG41</f>
        <v>1.0054201285109728E-3</v>
      </c>
      <c r="AI35" s="14">
        <v>0.55359999999999998</v>
      </c>
      <c r="AJ35" s="29">
        <f>AI35/AI41</f>
        <v>1.2574802870771165E-3</v>
      </c>
      <c r="AK35" s="14">
        <v>0.65500000000000003</v>
      </c>
      <c r="AL35" s="29">
        <f>AK35/AK41</f>
        <v>1.4814694186261646E-3</v>
      </c>
      <c r="AM35" s="14">
        <v>0.69279999999999997</v>
      </c>
      <c r="AN35" s="29">
        <f>AM35/AM41</f>
        <v>1.56426785919512E-3</v>
      </c>
      <c r="AO35" s="14">
        <v>0.94799999999999995</v>
      </c>
      <c r="AP35" s="54">
        <f>AO35/AO41</f>
        <v>2.1293628353409536E-3</v>
      </c>
      <c r="AQ35" s="189">
        <v>1.01</v>
      </c>
      <c r="AR35" s="54">
        <f>AQ35/AQ41</f>
        <v>2.2579116329395771E-3</v>
      </c>
      <c r="AS35" s="189">
        <v>1.1000000000000001</v>
      </c>
      <c r="AT35" s="54">
        <f>AS35/AS41</f>
        <v>2.4508165675199965E-3</v>
      </c>
      <c r="AU35" s="189">
        <v>1.3160000000000001</v>
      </c>
      <c r="AV35" s="54">
        <f>AU35/AU41</f>
        <v>2.9215923210963164E-3</v>
      </c>
      <c r="AW35" s="189">
        <v>1.4970000000000001</v>
      </c>
      <c r="AX35" s="54">
        <f>AW35/AW41</f>
        <v>3.3010141191672708E-3</v>
      </c>
      <c r="AY35" s="189">
        <v>1.589</v>
      </c>
      <c r="AZ35" s="54">
        <f>AY35/AY41</f>
        <v>3.2699887062945122E-3</v>
      </c>
      <c r="BA35" s="189">
        <v>1.69</v>
      </c>
      <c r="BB35" s="54">
        <f>BA35/BA41</f>
        <v>3.4619158529115941E-3</v>
      </c>
      <c r="BC35" s="189">
        <v>2.016</v>
      </c>
      <c r="BD35" s="54">
        <f>BC35/BC41</f>
        <v>4.1074957722947777E-3</v>
      </c>
    </row>
    <row r="36" spans="1:56" s="7" customFormat="1" ht="13.5" customHeight="1" x14ac:dyDescent="0.3">
      <c r="A36" s="44" t="str">
        <f t="shared" si="5"/>
        <v xml:space="preserve">Hawaii </v>
      </c>
      <c r="B36" s="99" t="s">
        <v>35</v>
      </c>
      <c r="C36" s="14">
        <v>0.874</v>
      </c>
      <c r="D36" s="29">
        <f>C36/C41</f>
        <v>2.8441771655529145E-3</v>
      </c>
      <c r="E36" s="14">
        <v>1.9710000000000001</v>
      </c>
      <c r="F36" s="29">
        <f>E36/E41</f>
        <v>5.9884423973214553E-3</v>
      </c>
      <c r="G36" s="14">
        <v>2.0710000000000002</v>
      </c>
      <c r="H36" s="29">
        <f>G36/G41</f>
        <v>6.2732767799400548E-3</v>
      </c>
      <c r="I36" s="14">
        <v>3.4009999999999998</v>
      </c>
      <c r="J36" s="29">
        <f>I36/I41</f>
        <v>9.7988174000029366E-3</v>
      </c>
      <c r="K36" s="14">
        <v>3.3809999999999998</v>
      </c>
      <c r="L36" s="29">
        <f>K36/K41</f>
        <v>9.7429627194075726E-3</v>
      </c>
      <c r="M36" s="14">
        <v>3.3809999999999998</v>
      </c>
      <c r="N36" s="29">
        <f>M36/M41</f>
        <v>9.5670438683341588E-3</v>
      </c>
      <c r="O36" s="14">
        <v>3.3809999999999998</v>
      </c>
      <c r="P36" s="29">
        <f>O36/O41</f>
        <v>9.2892347906982364E-3</v>
      </c>
      <c r="Q36" s="14">
        <v>4.5199999999999996</v>
      </c>
      <c r="R36" s="29">
        <f>Q36/Q41</f>
        <v>1.242916817791969E-2</v>
      </c>
      <c r="S36" s="14">
        <v>4.8780000000000001</v>
      </c>
      <c r="T36" s="29">
        <f>S36/S41</f>
        <v>1.2936730688190051E-2</v>
      </c>
      <c r="U36" s="14">
        <v>7.4779999999999998</v>
      </c>
      <c r="V36" s="29">
        <f>U36/U41</f>
        <v>1.910494922421592E-2</v>
      </c>
      <c r="W36" s="14">
        <v>8.0134000000000007</v>
      </c>
      <c r="X36" s="29">
        <f>W36/W41</f>
        <v>1.9875894097751881E-2</v>
      </c>
      <c r="Y36" s="14">
        <v>9.7388999999999992</v>
      </c>
      <c r="Z36" s="29">
        <f>Y36/Y41</f>
        <v>2.3472737938976519E-2</v>
      </c>
      <c r="AA36" s="14">
        <v>10.410500000000001</v>
      </c>
      <c r="AB36" s="29">
        <f>AA36/AA41</f>
        <v>2.4569952084994264E-2</v>
      </c>
      <c r="AC36" s="14">
        <v>11.199400000000001</v>
      </c>
      <c r="AD36" s="61">
        <f>AC36/AC41</f>
        <v>2.6039181767876163E-2</v>
      </c>
      <c r="AE36" s="57">
        <v>12.945600000000001</v>
      </c>
      <c r="AF36" s="61">
        <f>AE36/AE41</f>
        <v>2.9643260071658028E-2</v>
      </c>
      <c r="AG36" s="57">
        <v>12.95</v>
      </c>
      <c r="AH36" s="29">
        <f>AG36/AG41</f>
        <v>2.9591342418675223E-2</v>
      </c>
      <c r="AI36" s="14">
        <v>13.843999999999999</v>
      </c>
      <c r="AJ36" s="29">
        <f>AI36/AI41</f>
        <v>3.1446093017152454E-2</v>
      </c>
      <c r="AK36" s="14">
        <v>14.244</v>
      </c>
      <c r="AL36" s="29">
        <f>AK36/AK41</f>
        <v>3.2216870838032194E-2</v>
      </c>
      <c r="AM36" s="14">
        <v>14.343299999999999</v>
      </c>
      <c r="AN36" s="29">
        <f>AM36/AM41</f>
        <v>3.2385628153570101E-2</v>
      </c>
      <c r="AO36" s="14">
        <v>15.601000000000001</v>
      </c>
      <c r="AP36" s="54">
        <f>AO36/AO41</f>
        <v>3.5042394086660572E-2</v>
      </c>
      <c r="AQ36" s="189">
        <v>16.597999999999999</v>
      </c>
      <c r="AR36" s="54">
        <f>AQ36/AQ41</f>
        <v>3.7105759686664457E-2</v>
      </c>
      <c r="AS36" s="189">
        <v>16.731999999999999</v>
      </c>
      <c r="AT36" s="54">
        <f>AS36/AS41</f>
        <v>3.7279148007040526E-2</v>
      </c>
      <c r="AU36" s="189">
        <v>16.731999999999999</v>
      </c>
      <c r="AV36" s="54">
        <f>AU36/AU41</f>
        <v>3.7145959511081739E-2</v>
      </c>
      <c r="AW36" s="189">
        <v>16.731999999999999</v>
      </c>
      <c r="AX36" s="54">
        <f>AW36/AW41</f>
        <v>3.689550316760639E-2</v>
      </c>
      <c r="AY36" s="189">
        <v>16.731999999999999</v>
      </c>
      <c r="AZ36" s="54">
        <f>AY36/AY41</f>
        <v>3.4432631235821132E-2</v>
      </c>
      <c r="BA36" s="189">
        <v>16.777000000000001</v>
      </c>
      <c r="BB36" s="54">
        <f>BA36/BA41</f>
        <v>3.4367196606093386E-2</v>
      </c>
      <c r="BC36" s="189">
        <v>16.791</v>
      </c>
      <c r="BD36" s="54">
        <f>BC36/BC41</f>
        <v>3.4210794401092072E-2</v>
      </c>
    </row>
    <row r="37" spans="1:56" s="7" customFormat="1" ht="13.5" customHeight="1" x14ac:dyDescent="0.3">
      <c r="A37" s="44" t="str">
        <f t="shared" si="5"/>
        <v xml:space="preserve">Hawaii </v>
      </c>
      <c r="B37" s="99" t="s">
        <v>27</v>
      </c>
      <c r="C37" s="14">
        <v>0</v>
      </c>
      <c r="D37" s="29">
        <f>C37/C41</f>
        <v>0</v>
      </c>
      <c r="E37" s="14">
        <v>0</v>
      </c>
      <c r="F37" s="29">
        <f>E37/E41</f>
        <v>0</v>
      </c>
      <c r="G37" s="14">
        <v>0</v>
      </c>
      <c r="H37" s="29">
        <f>G37/G41</f>
        <v>0</v>
      </c>
      <c r="I37" s="14">
        <v>0</v>
      </c>
      <c r="J37" s="29">
        <f>I37/I41</f>
        <v>0</v>
      </c>
      <c r="K37" s="14">
        <v>0</v>
      </c>
      <c r="L37" s="29">
        <f>K37/K41</f>
        <v>0</v>
      </c>
      <c r="M37" s="14">
        <v>0</v>
      </c>
      <c r="N37" s="29">
        <f>M37/M41</f>
        <v>0</v>
      </c>
      <c r="O37" s="14">
        <v>0</v>
      </c>
      <c r="P37" s="29">
        <f>O37/O41</f>
        <v>0</v>
      </c>
      <c r="Q37" s="14">
        <v>0</v>
      </c>
      <c r="R37" s="29">
        <f>Q37/Q41</f>
        <v>0</v>
      </c>
      <c r="S37" s="14">
        <v>0</v>
      </c>
      <c r="T37" s="29">
        <f>S37/S41</f>
        <v>0</v>
      </c>
      <c r="U37" s="14">
        <v>0</v>
      </c>
      <c r="V37" s="29">
        <f>U37/U41</f>
        <v>0</v>
      </c>
      <c r="W37" s="14">
        <v>0</v>
      </c>
      <c r="X37" s="29">
        <f>W37/W41</f>
        <v>0</v>
      </c>
      <c r="Y37" s="14">
        <v>0</v>
      </c>
      <c r="Z37" s="29">
        <f>Y37/Y41</f>
        <v>0</v>
      </c>
      <c r="AA37" s="14">
        <v>0</v>
      </c>
      <c r="AB37" s="29">
        <f>AA37/AA41</f>
        <v>0</v>
      </c>
      <c r="AC37" s="14">
        <v>0</v>
      </c>
      <c r="AD37" s="61">
        <f>AC37/AC41</f>
        <v>0</v>
      </c>
      <c r="AE37" s="57">
        <v>0</v>
      </c>
      <c r="AF37" s="61">
        <f>AE37/AE41</f>
        <v>0</v>
      </c>
      <c r="AG37" s="57">
        <v>0</v>
      </c>
      <c r="AH37" s="29">
        <f>AG37/AG41</f>
        <v>0</v>
      </c>
      <c r="AI37" s="14">
        <v>0</v>
      </c>
      <c r="AJ37" s="29">
        <f>AI37/AI41</f>
        <v>0</v>
      </c>
      <c r="AK37" s="14">
        <v>0</v>
      </c>
      <c r="AL37" s="29">
        <f>AK37/AK41</f>
        <v>0</v>
      </c>
      <c r="AM37" s="14">
        <v>0</v>
      </c>
      <c r="AN37" s="29">
        <f>AM37/AM41</f>
        <v>0</v>
      </c>
      <c r="AO37" s="14">
        <v>0</v>
      </c>
      <c r="AP37" s="54">
        <f>AO37/AO41</f>
        <v>0</v>
      </c>
      <c r="AQ37" s="189">
        <v>0</v>
      </c>
      <c r="AR37" s="54">
        <f>AQ37/AQ41</f>
        <v>0</v>
      </c>
      <c r="AS37" s="189">
        <v>0</v>
      </c>
      <c r="AT37" s="54">
        <f>AS37/AS41</f>
        <v>0</v>
      </c>
      <c r="AU37" s="189">
        <v>0</v>
      </c>
      <c r="AV37" s="54">
        <f>AU37/AU41</f>
        <v>0</v>
      </c>
      <c r="AW37" s="189">
        <v>0</v>
      </c>
      <c r="AX37" s="54">
        <f>AW37/AW41</f>
        <v>0</v>
      </c>
      <c r="AY37" s="189">
        <v>0</v>
      </c>
      <c r="AZ37" s="54">
        <f>AY37/AY41</f>
        <v>0</v>
      </c>
      <c r="BA37" s="189">
        <v>0</v>
      </c>
      <c r="BB37" s="54">
        <f>BA37/BA41</f>
        <v>0</v>
      </c>
      <c r="BC37" s="189">
        <v>0</v>
      </c>
      <c r="BD37" s="54">
        <f>BC37/BC41</f>
        <v>0</v>
      </c>
    </row>
    <row r="38" spans="1:56" s="7" customFormat="1" ht="13.5" customHeight="1" thickBot="1" x14ac:dyDescent="0.35">
      <c r="A38" s="44" t="str">
        <f t="shared" si="5"/>
        <v xml:space="preserve">Hawaii </v>
      </c>
      <c r="B38" s="101" t="s">
        <v>36</v>
      </c>
      <c r="C38" s="25">
        <v>2.1999999999999999E-2</v>
      </c>
      <c r="D38" s="29">
        <f>C38/C41</f>
        <v>7.1592560231309058E-5</v>
      </c>
      <c r="E38" s="25">
        <v>2.1999999999999999E-2</v>
      </c>
      <c r="F38" s="29">
        <f>E38/E41</f>
        <v>6.684207647948859E-5</v>
      </c>
      <c r="G38" s="25">
        <v>8.5500000000000007E-2</v>
      </c>
      <c r="H38" s="29">
        <f>G38/G41</f>
        <v>2.589884909149564E-4</v>
      </c>
      <c r="I38" s="25">
        <v>9.2700000000000005E-2</v>
      </c>
      <c r="J38" s="29">
        <f>I38/I41</f>
        <v>2.670833204881718E-4</v>
      </c>
      <c r="K38" s="25">
        <v>9.2700000000000005E-2</v>
      </c>
      <c r="L38" s="29">
        <f>K38/K41</f>
        <v>2.6713180836707541E-4</v>
      </c>
      <c r="M38" s="25">
        <v>0.15770000000000001</v>
      </c>
      <c r="N38" s="29">
        <f>M38/M41</f>
        <v>4.4623567525474623E-4</v>
      </c>
      <c r="O38" s="25">
        <v>0.15770000000000001</v>
      </c>
      <c r="P38" s="29">
        <f>O38/O41</f>
        <v>4.3327782504972258E-4</v>
      </c>
      <c r="Q38" s="25">
        <v>0.36969999999999997</v>
      </c>
      <c r="R38" s="29">
        <f>Q38/Q41</f>
        <v>1.0166069635789623E-3</v>
      </c>
      <c r="S38" s="25">
        <v>0.37890000000000001</v>
      </c>
      <c r="T38" s="29">
        <f>S38/S41</f>
        <v>1.004864136481183E-3</v>
      </c>
      <c r="U38" s="25">
        <v>0.37890000000000001</v>
      </c>
      <c r="V38" s="29">
        <f>U38/U41</f>
        <v>9.6802156473059801E-4</v>
      </c>
      <c r="W38" s="25">
        <v>0.37890000000000001</v>
      </c>
      <c r="X38" s="29">
        <f>W38/W41</f>
        <v>9.3979787276788718E-4</v>
      </c>
      <c r="Y38" s="25">
        <v>3.6789000000000001</v>
      </c>
      <c r="Z38" s="29">
        <f>Y38/Y41</f>
        <v>8.8669003279323866E-3</v>
      </c>
      <c r="AA38" s="25">
        <v>3.6789000000000001</v>
      </c>
      <c r="AB38" s="29">
        <f>AA38/AA41</f>
        <v>8.6826181956184047E-3</v>
      </c>
      <c r="AC38" s="25">
        <v>3.6789000000000001</v>
      </c>
      <c r="AD38" s="61">
        <f>AC38/AC41</f>
        <v>8.5536319629479808E-3</v>
      </c>
      <c r="AE38" s="65">
        <v>3.6789000000000001</v>
      </c>
      <c r="AF38" s="61">
        <f>AE38/AE41</f>
        <v>8.424066051602298E-3</v>
      </c>
      <c r="AG38" s="65">
        <v>3.68</v>
      </c>
      <c r="AH38" s="29">
        <f>AG38/AG41</f>
        <v>8.4089683475463192E-3</v>
      </c>
      <c r="AI38" s="25">
        <v>3.6789000000000001</v>
      </c>
      <c r="AJ38" s="29">
        <f>AI38/AI41</f>
        <v>8.3564744005202377E-3</v>
      </c>
      <c r="AK38" s="25">
        <v>3.6789000000000001</v>
      </c>
      <c r="AL38" s="29">
        <f>AK38/AK41</f>
        <v>8.3208822048607585E-3</v>
      </c>
      <c r="AM38" s="25">
        <v>3.41</v>
      </c>
      <c r="AN38" s="29">
        <f>AM38/AM41</f>
        <v>7.6994131060267893E-3</v>
      </c>
      <c r="AO38" s="25">
        <v>3.41</v>
      </c>
      <c r="AP38" s="54">
        <f>AO38/AO41</f>
        <v>7.6594169499078621E-3</v>
      </c>
      <c r="AQ38" s="190">
        <v>3.41</v>
      </c>
      <c r="AR38" s="54">
        <f>AQ38/AQ41</f>
        <v>7.623246206261345E-3</v>
      </c>
      <c r="AS38" s="190">
        <v>3.41</v>
      </c>
      <c r="AT38" s="54">
        <f>AS38/AS41</f>
        <v>7.5975313593119884E-3</v>
      </c>
      <c r="AU38" s="190">
        <v>3.41</v>
      </c>
      <c r="AV38" s="54">
        <f>AU38/AU41</f>
        <v>7.5703873973696351E-3</v>
      </c>
      <c r="AW38" s="190">
        <v>3.41</v>
      </c>
      <c r="AX38" s="54">
        <f>AW38/AW41</f>
        <v>7.5193441191452196E-3</v>
      </c>
      <c r="AY38" s="190">
        <v>3.41</v>
      </c>
      <c r="AZ38" s="54">
        <f>AY38/AY41</f>
        <v>7.0174081110536734E-3</v>
      </c>
      <c r="BA38" s="190">
        <v>3.41</v>
      </c>
      <c r="BB38" s="54">
        <f>BA38/BA41</f>
        <v>6.9852858333896671E-3</v>
      </c>
      <c r="BC38" s="190">
        <v>3.41</v>
      </c>
      <c r="BD38" s="54">
        <f>BC38/BC41</f>
        <v>6.9476987021454325E-3</v>
      </c>
    </row>
    <row r="39" spans="1:56" s="7" customFormat="1" ht="13.5" customHeight="1" thickTop="1" x14ac:dyDescent="0.3">
      <c r="A39" s="44" t="str">
        <f t="shared" si="5"/>
        <v xml:space="preserve">Hawaii </v>
      </c>
      <c r="B39" s="119" t="s">
        <v>20</v>
      </c>
      <c r="C39" s="26">
        <f>SUM(C26:C38)</f>
        <v>118.7945</v>
      </c>
      <c r="D39" s="30">
        <f>C39/C41</f>
        <v>0.38658192710901107</v>
      </c>
      <c r="E39" s="26">
        <f>SUM(E26:E38)</f>
        <v>140.63399999999999</v>
      </c>
      <c r="F39" s="30">
        <f>E39/E41</f>
        <v>0.42728493561892716</v>
      </c>
      <c r="G39" s="26">
        <f>SUM(G26:G38)</f>
        <v>141.63049999999998</v>
      </c>
      <c r="H39" s="30">
        <f>G39/G41</f>
        <v>0.42901367792433598</v>
      </c>
      <c r="I39" s="26">
        <f>SUM(I26:I38)</f>
        <v>144.98270000000002</v>
      </c>
      <c r="J39" s="30">
        <f>I39/I41</f>
        <v>0.41771802512772893</v>
      </c>
      <c r="K39" s="26">
        <f>SUM(K26:K38)</f>
        <v>147.11969999999999</v>
      </c>
      <c r="L39" s="30">
        <f>K39/K41</f>
        <v>0.42395201194629584</v>
      </c>
      <c r="M39" s="26">
        <f>SUM(M26:M38)</f>
        <v>151.9007</v>
      </c>
      <c r="N39" s="30">
        <f>M39/M41</f>
        <v>0.42982569078103122</v>
      </c>
      <c r="O39" s="26">
        <f>SUM(O26:O38)</f>
        <v>162.46969999999999</v>
      </c>
      <c r="P39" s="30">
        <f>O39/O41</f>
        <v>0.44638248733342362</v>
      </c>
      <c r="Q39" s="26">
        <f>SUM(Q26:Q38)</f>
        <v>176.5607</v>
      </c>
      <c r="R39" s="30">
        <f>Q39/Q41</f>
        <v>0.48550943228124455</v>
      </c>
      <c r="S39" s="26">
        <f>SUM(S26:S38)</f>
        <v>189.96589999999998</v>
      </c>
      <c r="T39" s="30">
        <f>S39/S41</f>
        <v>0.50380026409176748</v>
      </c>
      <c r="U39" s="26">
        <f>SUM(U26:U38)</f>
        <v>208.11689999999999</v>
      </c>
      <c r="V39" s="30">
        <f>U39/U41</f>
        <v>0.53170136496405751</v>
      </c>
      <c r="W39" s="26">
        <f>SUM(W26:W38)</f>
        <v>219.87179999999998</v>
      </c>
      <c r="X39" s="30">
        <f>W39/W41</f>
        <v>0.5453551066815685</v>
      </c>
      <c r="Y39" s="26">
        <f>SUM(Y26:Y38)</f>
        <v>231.60259999999997</v>
      </c>
      <c r="Z39" s="30">
        <f>Y39/Y41</f>
        <v>0.55820956532930854</v>
      </c>
      <c r="AA39" s="26">
        <f>SUM(AA26:AA38)</f>
        <v>238.30859999999998</v>
      </c>
      <c r="AB39" s="30">
        <f>AA39/AA41</f>
        <v>0.56243512640527005</v>
      </c>
      <c r="AC39" s="26">
        <f>SUM(AC26:AC38)</f>
        <v>244.69799999999995</v>
      </c>
      <c r="AD39" s="70">
        <f>AC39/AC41</f>
        <v>0.56893545192025996</v>
      </c>
      <c r="AE39" s="66">
        <f>SUM(AE26:AE38)</f>
        <v>251.31310000000002</v>
      </c>
      <c r="AF39" s="70">
        <f>AE39/AE41</f>
        <v>0.57546499063114886</v>
      </c>
      <c r="AG39" s="26">
        <f>SUM(AG26:AG38)</f>
        <v>252.22799999999998</v>
      </c>
      <c r="AH39" s="30">
        <f>AG39/AG41</f>
        <v>0.57635251857742187</v>
      </c>
      <c r="AI39" s="26">
        <f>SUM(AI26:AI38)</f>
        <v>254.84546999999995</v>
      </c>
      <c r="AJ39" s="30">
        <f>AI39/AI41</f>
        <v>0.57887130559230959</v>
      </c>
      <c r="AK39" s="26">
        <f>SUM(AK26:AK38)</f>
        <v>256.72859999999997</v>
      </c>
      <c r="AL39" s="30">
        <f>AK39/AK41</f>
        <v>0.58066499204077715</v>
      </c>
      <c r="AM39" s="26">
        <f>SUM(AM26:AM38)</f>
        <v>257.49090000000001</v>
      </c>
      <c r="AN39" s="30">
        <f>AM39/AM41</f>
        <v>0.58138674784241451</v>
      </c>
      <c r="AO39" s="26">
        <f>SUM(AO26:AO38)</f>
        <v>259.80360000000002</v>
      </c>
      <c r="AP39" s="64">
        <f>AO39/AO41</f>
        <v>0.5835613189111678</v>
      </c>
      <c r="AQ39" s="26">
        <f>SUM(AQ26:AQ38)</f>
        <v>261.916</v>
      </c>
      <c r="AR39" s="64">
        <f>AQ39/AQ41</f>
        <v>0.5855279042108934</v>
      </c>
      <c r="AS39" s="26">
        <f>SUM(AS26:AS38)</f>
        <v>263.43</v>
      </c>
      <c r="AT39" s="64">
        <f>AS39/AS41</f>
        <v>0.58692600761981151</v>
      </c>
      <c r="AU39" s="26">
        <f>SUM(AU26:AU38)</f>
        <v>265.03929999999997</v>
      </c>
      <c r="AV39" s="64">
        <f>AU39/AU41</f>
        <v>0.58840181129843683</v>
      </c>
      <c r="AW39" s="26">
        <f>SUM(AW26:AW38)</f>
        <v>268.09700000000004</v>
      </c>
      <c r="AX39" s="64">
        <f>AW39/AW41</f>
        <v>0.59117700888870262</v>
      </c>
      <c r="AY39" s="26">
        <f>SUM(AY26:AY38)</f>
        <v>300.53439999999995</v>
      </c>
      <c r="AZ39" s="64">
        <f>AY39/AY41</f>
        <v>0.61846701941661253</v>
      </c>
      <c r="BA39" s="26">
        <f>SUM(BA26:BA38)</f>
        <v>302.76899999999995</v>
      </c>
      <c r="BB39" s="64">
        <f>BA39/BA41</f>
        <v>0.62021349163916584</v>
      </c>
      <c r="BC39" s="26">
        <f>SUM(BC26:BC38)</f>
        <v>305.41000000000003</v>
      </c>
      <c r="BD39" s="64">
        <f>BC39/BC41</f>
        <v>0.62225708522646239</v>
      </c>
    </row>
    <row r="40" spans="1:56" s="7" customFormat="1" ht="13.5" customHeight="1" x14ac:dyDescent="0.3">
      <c r="A40" s="44" t="str">
        <f t="shared" si="5"/>
        <v xml:space="preserve">Hawaii </v>
      </c>
      <c r="B40" s="104" t="s">
        <v>22</v>
      </c>
      <c r="C40" s="14">
        <v>188.5</v>
      </c>
      <c r="D40" s="27">
        <f>C40/C41</f>
        <v>0.61341807289098904</v>
      </c>
      <c r="E40" s="14">
        <v>188.5</v>
      </c>
      <c r="F40" s="27">
        <f>E40/E41</f>
        <v>0.57271506438107278</v>
      </c>
      <c r="G40" s="14">
        <v>188.5</v>
      </c>
      <c r="H40" s="27">
        <f>G40/G41</f>
        <v>0.57098632207566402</v>
      </c>
      <c r="I40" s="14">
        <v>202.1</v>
      </c>
      <c r="J40" s="27">
        <f>I40/I41</f>
        <v>0.58228197487227096</v>
      </c>
      <c r="K40" s="14">
        <v>199.9</v>
      </c>
      <c r="L40" s="27">
        <f>K40/K41</f>
        <v>0.57604798805370416</v>
      </c>
      <c r="M40" s="14">
        <v>201.5</v>
      </c>
      <c r="N40" s="27">
        <f>M40/M41</f>
        <v>0.57017430921896872</v>
      </c>
      <c r="O40" s="14">
        <v>201.5</v>
      </c>
      <c r="P40" s="27">
        <f>O40/O41</f>
        <v>0.55361751266657633</v>
      </c>
      <c r="Q40" s="14">
        <v>187.1</v>
      </c>
      <c r="R40" s="27">
        <f>Q40/Q41</f>
        <v>0.51449056771875534</v>
      </c>
      <c r="S40" s="14">
        <v>187.1</v>
      </c>
      <c r="T40" s="27">
        <f>S40/S41</f>
        <v>0.49619973590823252</v>
      </c>
      <c r="U40" s="14">
        <v>183.3</v>
      </c>
      <c r="V40" s="27">
        <f>U40/U41</f>
        <v>0.46829863503594255</v>
      </c>
      <c r="W40" s="14">
        <v>183.3</v>
      </c>
      <c r="X40" s="27">
        <f>W40/W41</f>
        <v>0.45464489331843155</v>
      </c>
      <c r="Y40" s="14">
        <v>183.3</v>
      </c>
      <c r="Z40" s="27">
        <f>Y40/Y41</f>
        <v>0.4417904346706914</v>
      </c>
      <c r="AA40" s="14">
        <v>185.4</v>
      </c>
      <c r="AB40" s="27">
        <f>AA40/AA41</f>
        <v>0.43756487359473001</v>
      </c>
      <c r="AC40" s="14">
        <v>185.4</v>
      </c>
      <c r="AD40" s="60">
        <f>AC40/AC41</f>
        <v>0.43106454807974004</v>
      </c>
      <c r="AE40" s="57">
        <v>185.4</v>
      </c>
      <c r="AF40" s="60">
        <f>AE40/AE41</f>
        <v>0.42453500936885102</v>
      </c>
      <c r="AG40" s="57">
        <v>185.4</v>
      </c>
      <c r="AH40" s="27">
        <f>AG40/AG41</f>
        <v>0.42364748142257813</v>
      </c>
      <c r="AI40" s="57">
        <v>185.4</v>
      </c>
      <c r="AJ40" s="27">
        <f>AI40/AI41</f>
        <v>0.42112869440769041</v>
      </c>
      <c r="AK40" s="57">
        <v>185.4</v>
      </c>
      <c r="AL40" s="27">
        <f>AK40/AK41</f>
        <v>0.41933500795922274</v>
      </c>
      <c r="AM40" s="57">
        <v>185.4</v>
      </c>
      <c r="AN40" s="27">
        <f>AM40/AM41</f>
        <v>0.41861325215758555</v>
      </c>
      <c r="AO40" s="14">
        <v>185.4</v>
      </c>
      <c r="AP40" s="53">
        <f>AO40/AO41</f>
        <v>0.41643868108883214</v>
      </c>
      <c r="AQ40" s="14">
        <v>185.4</v>
      </c>
      <c r="AR40" s="53">
        <f>AQ40/AQ41</f>
        <v>0.41447209578910654</v>
      </c>
      <c r="AS40" s="14">
        <v>185.4</v>
      </c>
      <c r="AT40" s="53">
        <f>AS40/AS41</f>
        <v>0.41307399238018849</v>
      </c>
      <c r="AU40" s="14">
        <v>185.4</v>
      </c>
      <c r="AV40" s="53">
        <f>AU40/AU41</f>
        <v>0.41159818870156312</v>
      </c>
      <c r="AW40" s="14">
        <v>185.4</v>
      </c>
      <c r="AX40" s="53">
        <f>AW40/AW41</f>
        <v>0.40882299111129727</v>
      </c>
      <c r="AY40" s="14">
        <v>185.4</v>
      </c>
      <c r="AZ40" s="53">
        <f>AY40/AY41</f>
        <v>0.38153298058338742</v>
      </c>
      <c r="BA40" s="14">
        <v>185.4</v>
      </c>
      <c r="BB40" s="53">
        <f>BA40/BA41</f>
        <v>0.37978650836083411</v>
      </c>
      <c r="BC40" s="14">
        <v>185.4</v>
      </c>
      <c r="BD40" s="53">
        <f>BC40/BC41</f>
        <v>0.37774291477353761</v>
      </c>
    </row>
    <row r="41" spans="1:56" s="7" customFormat="1" ht="13.5" customHeight="1" x14ac:dyDescent="0.3">
      <c r="A41" s="44" t="str">
        <f t="shared" si="5"/>
        <v xml:space="preserve">Hawaii </v>
      </c>
      <c r="B41" s="104" t="s">
        <v>34</v>
      </c>
      <c r="C41" s="14">
        <f>C39+C40</f>
        <v>307.29449999999997</v>
      </c>
      <c r="D41" s="14"/>
      <c r="E41" s="14">
        <f>E39+E40</f>
        <v>329.13400000000001</v>
      </c>
      <c r="F41" s="14"/>
      <c r="G41" s="14">
        <f>G39+G40</f>
        <v>330.13049999999998</v>
      </c>
      <c r="H41" s="14"/>
      <c r="I41" s="14">
        <f>I39+I40</f>
        <v>347.08270000000005</v>
      </c>
      <c r="J41" s="14"/>
      <c r="K41" s="14">
        <f>K39+K40</f>
        <v>347.0197</v>
      </c>
      <c r="L41" s="14"/>
      <c r="M41" s="14">
        <f>M39+M40</f>
        <v>353.40070000000003</v>
      </c>
      <c r="N41" s="14"/>
      <c r="O41" s="14">
        <f>O39+O40</f>
        <v>363.96969999999999</v>
      </c>
      <c r="P41" s="14"/>
      <c r="Q41" s="14">
        <f>Q39+Q40</f>
        <v>363.66070000000002</v>
      </c>
      <c r="R41" s="14"/>
      <c r="S41" s="14">
        <f>S39+S40</f>
        <v>377.06589999999994</v>
      </c>
      <c r="T41" s="14"/>
      <c r="U41" s="14">
        <f>U39+U40</f>
        <v>391.4169</v>
      </c>
      <c r="V41" s="14"/>
      <c r="W41" s="14">
        <f>W39+W40</f>
        <v>403.17179999999996</v>
      </c>
      <c r="X41" s="14"/>
      <c r="Y41" s="14">
        <f>Y39+Y40</f>
        <v>414.90260000000001</v>
      </c>
      <c r="Z41" s="14"/>
      <c r="AA41" s="14">
        <f>AA39+AA40</f>
        <v>423.70859999999999</v>
      </c>
      <c r="AB41" s="14"/>
      <c r="AC41" s="14">
        <f>AC39+AC40</f>
        <v>430.09799999999996</v>
      </c>
      <c r="AD41" s="79"/>
      <c r="AE41" s="57">
        <f>AE39+AE40</f>
        <v>436.71310000000005</v>
      </c>
      <c r="AF41" s="60"/>
      <c r="AG41" s="57">
        <f>AG39+AG40</f>
        <v>437.62799999999999</v>
      </c>
      <c r="AH41" s="14"/>
      <c r="AI41" s="57">
        <f>AI39+AI40</f>
        <v>440.24546999999995</v>
      </c>
      <c r="AJ41" s="14"/>
      <c r="AK41" s="57">
        <f>AK39+AK40</f>
        <v>442.12860000000001</v>
      </c>
      <c r="AL41" s="14"/>
      <c r="AM41" s="57">
        <f>AM39+AM40</f>
        <v>442.89089999999999</v>
      </c>
      <c r="AN41" s="14"/>
      <c r="AO41" s="14">
        <f>AO39+AO40</f>
        <v>445.20360000000005</v>
      </c>
      <c r="AP41" s="56"/>
      <c r="AQ41" s="14">
        <f>AQ39+AQ40</f>
        <v>447.31600000000003</v>
      </c>
      <c r="AR41" s="164"/>
      <c r="AS41" s="14">
        <f>AS39+AS40</f>
        <v>448.83000000000004</v>
      </c>
      <c r="AT41" s="164"/>
      <c r="AU41" s="14">
        <f>AU39+AU40</f>
        <v>450.4393</v>
      </c>
      <c r="AV41" s="164"/>
      <c r="AW41" s="14">
        <f>AW39+AW40</f>
        <v>453.49700000000007</v>
      </c>
      <c r="AX41" s="164"/>
      <c r="AY41" s="14">
        <f>AY39+AY40</f>
        <v>485.93439999999998</v>
      </c>
      <c r="AZ41" s="164"/>
      <c r="BA41" s="14">
        <f>BA39+BA40</f>
        <v>488.16899999999998</v>
      </c>
      <c r="BB41" s="164"/>
      <c r="BC41" s="14">
        <f>BC39+BC40</f>
        <v>490.81000000000006</v>
      </c>
      <c r="BD41" s="164"/>
    </row>
    <row r="42" spans="1:56" ht="13.2" x14ac:dyDescent="0.25">
      <c r="B42" s="12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71"/>
      <c r="AE42" s="67"/>
      <c r="AF42" s="71"/>
      <c r="AG42" s="67"/>
      <c r="AH42" s="15"/>
      <c r="AI42" s="15"/>
      <c r="AJ42" s="15"/>
      <c r="AK42" s="15"/>
      <c r="AL42" s="15"/>
      <c r="AM42" s="15"/>
      <c r="AN42" s="15"/>
      <c r="AO42" s="15"/>
      <c r="AP42" s="163"/>
      <c r="AQ42" s="191"/>
      <c r="AR42" s="166"/>
      <c r="AS42" s="191"/>
      <c r="AT42" s="166"/>
      <c r="AU42" s="191"/>
      <c r="AV42" s="166"/>
      <c r="AW42" s="191"/>
      <c r="AX42" s="166"/>
      <c r="AY42" s="191"/>
      <c r="AZ42" s="166"/>
      <c r="BA42" s="191"/>
      <c r="BB42" s="166"/>
      <c r="BC42" s="191"/>
      <c r="BD42" s="166"/>
    </row>
    <row r="43" spans="1:56" s="3" customFormat="1" ht="14.4" thickBot="1" x14ac:dyDescent="0.3"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  <c r="AE43" s="68"/>
      <c r="AF43" s="72"/>
      <c r="AG43" s="68"/>
      <c r="AH43" s="41"/>
      <c r="AI43" s="41"/>
      <c r="AJ43" s="41"/>
      <c r="AK43" s="41"/>
      <c r="AL43" s="41"/>
      <c r="AM43" s="168"/>
      <c r="AN43" s="168"/>
      <c r="AO43" s="168"/>
      <c r="AP43" s="168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</row>
    <row r="44" spans="1:56" ht="13.8" thickTop="1" x14ac:dyDescent="0.25">
      <c r="B44" s="13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8"/>
      <c r="AF44" s="18"/>
      <c r="AG44" s="18"/>
      <c r="AH44" s="18"/>
      <c r="AI44" s="18"/>
      <c r="AJ44" s="18"/>
      <c r="AK44" s="18"/>
      <c r="AL44" s="18"/>
      <c r="AM44" s="17"/>
      <c r="AN44" s="17"/>
      <c r="AO44" s="17"/>
      <c r="AP44" s="17"/>
    </row>
    <row r="45" spans="1:56" ht="13.5" customHeight="1" thickBot="1" x14ac:dyDescent="0.3">
      <c r="B45" s="153" t="s">
        <v>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56" s="8" customFormat="1" ht="13.5" customHeight="1" x14ac:dyDescent="0.25">
      <c r="A46" s="150" t="str">
        <f>$B$45</f>
        <v xml:space="preserve">Maui </v>
      </c>
      <c r="B46" s="124" t="s">
        <v>32</v>
      </c>
      <c r="C46" s="96">
        <v>46.5</v>
      </c>
      <c r="D46" s="97">
        <f>C46/C59</f>
        <v>0.166741072629184</v>
      </c>
      <c r="E46" s="96">
        <v>46.5</v>
      </c>
      <c r="F46" s="97">
        <f>E46/E59</f>
        <v>0.15950112165304905</v>
      </c>
      <c r="G46" s="96">
        <v>46.5</v>
      </c>
      <c r="H46" s="97">
        <f>G46/G59</f>
        <v>0.15758235457181993</v>
      </c>
      <c r="I46" s="96">
        <v>46.5</v>
      </c>
      <c r="J46" s="97">
        <f>I46/I59</f>
        <v>0.15588987134895024</v>
      </c>
      <c r="K46" s="96">
        <v>46.5</v>
      </c>
      <c r="L46" s="97">
        <f>K46/K59</f>
        <v>0.15490184386493758</v>
      </c>
      <c r="M46" s="96">
        <v>46.5</v>
      </c>
      <c r="N46" s="97">
        <f>M46/M59</f>
        <v>0.15139572204526827</v>
      </c>
      <c r="O46" s="96">
        <v>88.5</v>
      </c>
      <c r="P46" s="97">
        <f>O46/O59</f>
        <v>0.24362963560439282</v>
      </c>
      <c r="Q46" s="96">
        <v>88.5</v>
      </c>
      <c r="R46" s="97">
        <f>Q46/Q59</f>
        <v>0.23662057057320809</v>
      </c>
      <c r="S46" s="96">
        <v>88.5</v>
      </c>
      <c r="T46" s="97">
        <f>S46/S59</f>
        <v>0.22851240413097754</v>
      </c>
      <c r="U46" s="96">
        <v>88.5</v>
      </c>
      <c r="V46" s="97">
        <f>U46/U59</f>
        <v>0.21809382790770518</v>
      </c>
      <c r="W46" s="96">
        <v>88.5</v>
      </c>
      <c r="X46" s="97">
        <f>W46/W59</f>
        <v>0.20570188423158389</v>
      </c>
      <c r="Y46" s="96">
        <v>72.5</v>
      </c>
      <c r="Z46" s="97">
        <f>Y46/Y59</f>
        <v>0.17114161869803149</v>
      </c>
      <c r="AA46" s="96">
        <v>78.239999999999995</v>
      </c>
      <c r="AB46" s="97">
        <f>AA46/AA59</f>
        <v>0.17868979408353614</v>
      </c>
      <c r="AC46" s="96">
        <v>78.239999999999995</v>
      </c>
      <c r="AD46" s="125">
        <f>AC46/AC59</f>
        <v>0.17489220736520172</v>
      </c>
      <c r="AE46" s="126">
        <v>77.739999999999995</v>
      </c>
      <c r="AF46" s="98">
        <f>AE46/AE59</f>
        <v>0.17062559080537448</v>
      </c>
      <c r="AG46" s="127">
        <v>77.739999999999995</v>
      </c>
      <c r="AH46" s="97">
        <f>AG46/AG59</f>
        <v>0.16970464319238576</v>
      </c>
      <c r="AI46" s="127">
        <v>77.739999999999995</v>
      </c>
      <c r="AJ46" s="97">
        <f>AI46/AI59</f>
        <v>0.1692452216091358</v>
      </c>
      <c r="AK46" s="127">
        <v>77.739999999999995</v>
      </c>
      <c r="AL46" s="97">
        <f>AK46/AK59</f>
        <v>0.16869341804893714</v>
      </c>
      <c r="AM46" s="127">
        <v>77.739999999999995</v>
      </c>
      <c r="AN46" s="98">
        <f>AM46/AM59</f>
        <v>0.16836551820476528</v>
      </c>
      <c r="AO46" s="127">
        <v>77.739999999999995</v>
      </c>
      <c r="AP46" s="125">
        <f>AO46/AO59</f>
        <v>0.16778367776037495</v>
      </c>
      <c r="AQ46" s="185">
        <v>77.739999999999995</v>
      </c>
      <c r="AR46" s="125">
        <f>AQ46/AQ59</f>
        <v>0.16736178282709657</v>
      </c>
      <c r="AS46" s="189">
        <v>77.739999999999995</v>
      </c>
      <c r="AT46" s="125">
        <f>AS46/AS59</f>
        <v>0.16712503872317672</v>
      </c>
      <c r="AU46" s="189">
        <v>77.739999999999995</v>
      </c>
      <c r="AV46" s="125">
        <f>AU46/AU59</f>
        <v>0.16621989990457428</v>
      </c>
      <c r="AW46" s="189">
        <v>77.739999999999995</v>
      </c>
      <c r="AX46" s="125">
        <f>AW46/AW59</f>
        <v>0.16530377172854713</v>
      </c>
      <c r="AY46" s="197">
        <v>77.739999999999995</v>
      </c>
      <c r="AZ46" s="125">
        <f>AY46/AY59</f>
        <v>0.16442519076833137</v>
      </c>
      <c r="BA46" s="197">
        <v>77.739999999999995</v>
      </c>
      <c r="BB46" s="125">
        <f>BA46/BA59</f>
        <v>0.16387889151761253</v>
      </c>
      <c r="BC46" s="197">
        <v>77.739999999999995</v>
      </c>
      <c r="BD46" s="125">
        <f>BC46/BC59</f>
        <v>0.16312683121618879</v>
      </c>
    </row>
    <row r="47" spans="1:56" s="8" customFormat="1" ht="13.5" customHeight="1" x14ac:dyDescent="0.25">
      <c r="A47" s="150" t="str">
        <f t="shared" ref="A47:A59" si="6">$B$45</f>
        <v xml:space="preserve">Maui </v>
      </c>
      <c r="B47" s="99" t="s">
        <v>0</v>
      </c>
      <c r="C47" s="14">
        <v>0</v>
      </c>
      <c r="D47" s="27">
        <f>C47/C59</f>
        <v>0</v>
      </c>
      <c r="E47" s="14">
        <v>0</v>
      </c>
      <c r="F47" s="27">
        <f>E47/E59</f>
        <v>0</v>
      </c>
      <c r="G47" s="14">
        <v>0</v>
      </c>
      <c r="H47" s="27">
        <f>G47/G59</f>
        <v>0</v>
      </c>
      <c r="I47" s="14">
        <v>0</v>
      </c>
      <c r="J47" s="27">
        <f>I47/I59</f>
        <v>0</v>
      </c>
      <c r="K47" s="14">
        <v>0</v>
      </c>
      <c r="L47" s="27">
        <f>K47/K59</f>
        <v>0</v>
      </c>
      <c r="M47" s="14">
        <v>0.32800000000000001</v>
      </c>
      <c r="N47" s="27">
        <f>M47/M59</f>
        <v>1.0679096092655483E-3</v>
      </c>
      <c r="O47" s="14">
        <v>1.655</v>
      </c>
      <c r="P47" s="27">
        <f>O47/O59</f>
        <v>4.5560118296640688E-3</v>
      </c>
      <c r="Q47" s="14">
        <v>2.165</v>
      </c>
      <c r="R47" s="27">
        <f>Q47/Q59</f>
        <v>5.7885145230620961E-3</v>
      </c>
      <c r="S47" s="14">
        <v>2.165</v>
      </c>
      <c r="T47" s="27">
        <f>S47/S59</f>
        <v>5.5901622027521624E-3</v>
      </c>
      <c r="U47" s="14">
        <v>3.964</v>
      </c>
      <c r="V47" s="27">
        <f>U47/U59</f>
        <v>9.7686320206343876E-3</v>
      </c>
      <c r="W47" s="14">
        <v>4.234</v>
      </c>
      <c r="X47" s="27">
        <f>W47/W59</f>
        <v>9.8411500320511429E-3</v>
      </c>
      <c r="Y47" s="14">
        <v>4.9260000000000002</v>
      </c>
      <c r="Z47" s="27">
        <f>Y47/Y59</f>
        <v>1.1628187775262113E-2</v>
      </c>
      <c r="AA47" s="14">
        <v>4.9260000000000002</v>
      </c>
      <c r="AB47" s="27">
        <f>AA47/AA59</f>
        <v>1.1250331360627546E-2</v>
      </c>
      <c r="AC47" s="14">
        <v>4.9260000000000002</v>
      </c>
      <c r="AD47" s="53">
        <f>AC47/AC59</f>
        <v>1.101123483487965E-2</v>
      </c>
      <c r="AE47" s="59">
        <v>5.66</v>
      </c>
      <c r="AF47" s="60">
        <f>AE47/AE59</f>
        <v>1.2422701877520191E-2</v>
      </c>
      <c r="AG47" s="57">
        <v>5.66</v>
      </c>
      <c r="AH47" s="27">
        <f>AG47/AG59</f>
        <v>1.2355650636337838E-2</v>
      </c>
      <c r="AI47" s="14">
        <v>5.66</v>
      </c>
      <c r="AJ47" s="27">
        <f>AI47/AI59</f>
        <v>1.2322201624745418E-2</v>
      </c>
      <c r="AK47" s="14">
        <v>5.66</v>
      </c>
      <c r="AL47" s="27">
        <f>AK47/AK59</f>
        <v>1.2282026577784721E-2</v>
      </c>
      <c r="AM47" s="14">
        <v>5.66</v>
      </c>
      <c r="AN47" s="60">
        <f>AM47/AM59</f>
        <v>1.2258153242075786E-2</v>
      </c>
      <c r="AO47" s="14">
        <v>5.6627000000000001</v>
      </c>
      <c r="AP47" s="53">
        <f>AO47/AO59</f>
        <v>1.222161862688031E-2</v>
      </c>
      <c r="AQ47" s="185">
        <v>5.6627000000000001</v>
      </c>
      <c r="AR47" s="53">
        <f>AQ47/AQ59</f>
        <v>1.2190887157383585E-2</v>
      </c>
      <c r="AS47" s="189">
        <v>5.6627000000000001</v>
      </c>
      <c r="AT47" s="53">
        <f>AS47/AS59</f>
        <v>1.2173642356286762E-2</v>
      </c>
      <c r="AU47" s="189">
        <v>5.6627000000000001</v>
      </c>
      <c r="AV47" s="53">
        <f>AU47/AU59</f>
        <v>1.2107710666190286E-2</v>
      </c>
      <c r="AW47" s="189">
        <v>5.6627000000000001</v>
      </c>
      <c r="AX47" s="53">
        <f>AW47/AW59</f>
        <v>1.2040978494561922E-2</v>
      </c>
      <c r="AY47" s="197">
        <v>5.6627000000000001</v>
      </c>
      <c r="AZ47" s="53">
        <f>AY47/AY59</f>
        <v>1.1976981319318626E-2</v>
      </c>
      <c r="BA47" s="197">
        <v>5.6627000000000001</v>
      </c>
      <c r="BB47" s="53">
        <f>BA47/BA59</f>
        <v>1.1937188049868595E-2</v>
      </c>
      <c r="BC47" s="197">
        <v>5.6627000000000001</v>
      </c>
      <c r="BD47" s="53">
        <f>BC47/BC59</f>
        <v>1.1882406832105896E-2</v>
      </c>
    </row>
    <row r="48" spans="1:56" s="8" customFormat="1" ht="13.5" customHeight="1" x14ac:dyDescent="0.25">
      <c r="A48" s="150" t="str">
        <f t="shared" si="6"/>
        <v xml:space="preserve">Maui </v>
      </c>
      <c r="B48" s="99" t="s">
        <v>13</v>
      </c>
      <c r="C48" s="14">
        <v>0.3755</v>
      </c>
      <c r="D48" s="27">
        <f>C48/C59</f>
        <v>1.3464789843496471E-3</v>
      </c>
      <c r="E48" s="14">
        <v>0.73399999999999999</v>
      </c>
      <c r="F48" s="27">
        <f>E48/E59</f>
        <v>2.517716629964258E-3</v>
      </c>
      <c r="G48" s="14">
        <v>1.6819999999999999</v>
      </c>
      <c r="H48" s="27">
        <f>G48/G59</f>
        <v>5.7000757073075508E-3</v>
      </c>
      <c r="I48" s="14">
        <v>4.0279999999999996</v>
      </c>
      <c r="J48" s="27">
        <f>I48/I59</f>
        <v>1.3503750576205838E-2</v>
      </c>
      <c r="K48" s="14">
        <v>5.9279999999999999</v>
      </c>
      <c r="L48" s="27">
        <f>K48/K59</f>
        <v>1.9747486675943008E-2</v>
      </c>
      <c r="M48" s="14">
        <v>12.551</v>
      </c>
      <c r="N48" s="27">
        <f>M48/M59</f>
        <v>4.0863821664304564E-2</v>
      </c>
      <c r="O48" s="14">
        <v>23.542000000000002</v>
      </c>
      <c r="P48" s="27">
        <f>O48/O59</f>
        <v>6.4808235948006956E-2</v>
      </c>
      <c r="Q48" s="14">
        <v>33.215000000000003</v>
      </c>
      <c r="R48" s="27">
        <f>Q48/Q59</f>
        <v>8.880624013095037E-2</v>
      </c>
      <c r="S48" s="14">
        <v>45.63</v>
      </c>
      <c r="T48" s="27">
        <f>S48/S59</f>
        <v>0.11781944633329385</v>
      </c>
      <c r="U48" s="14">
        <v>61.779000000000003</v>
      </c>
      <c r="V48" s="27">
        <f>U48/U59</f>
        <v>0.15224427790180925</v>
      </c>
      <c r="W48" s="14">
        <v>77.243200000000002</v>
      </c>
      <c r="X48" s="27">
        <f>W48/W59</f>
        <v>0.17953753428335684</v>
      </c>
      <c r="Y48" s="14">
        <v>82.602000000000004</v>
      </c>
      <c r="Z48" s="27">
        <f>Y48/Y59</f>
        <v>0.19498813776130758</v>
      </c>
      <c r="AA48" s="14">
        <v>84.251000000000005</v>
      </c>
      <c r="AB48" s="27">
        <f>AA48/AA59</f>
        <v>0.19241812169391623</v>
      </c>
      <c r="AC48" s="14">
        <v>85.084000000000003</v>
      </c>
      <c r="AD48" s="53">
        <f>AC48/AC59</f>
        <v>0.19019080484995943</v>
      </c>
      <c r="AE48" s="59">
        <v>85.157899999999998</v>
      </c>
      <c r="AF48" s="60">
        <f>AE48/AE59</f>
        <v>0.18690657318298176</v>
      </c>
      <c r="AG48" s="57">
        <v>84.99</v>
      </c>
      <c r="AH48" s="27">
        <f>AG48/AG59</f>
        <v>0.18553122748804818</v>
      </c>
      <c r="AI48" s="14">
        <v>84.981999999999999</v>
      </c>
      <c r="AJ48" s="27">
        <f>AI48/AI59</f>
        <v>0.18501154390002034</v>
      </c>
      <c r="AK48" s="14">
        <v>84.997</v>
      </c>
      <c r="AL48" s="27">
        <f>AK48/AK59</f>
        <v>0.184440885694694</v>
      </c>
      <c r="AM48" s="14">
        <v>85.022000000000006</v>
      </c>
      <c r="AN48" s="60">
        <f>AM48/AM59</f>
        <v>0.18413652030879282</v>
      </c>
      <c r="AO48" s="14">
        <v>85.028000000000006</v>
      </c>
      <c r="AP48" s="53">
        <f>AO48/AO59</f>
        <v>0.18351312776703321</v>
      </c>
      <c r="AQ48" s="189">
        <v>85.03</v>
      </c>
      <c r="AR48" s="53">
        <f>AQ48/AQ59</f>
        <v>0.18305598654216648</v>
      </c>
      <c r="AS48" s="189">
        <v>85.03</v>
      </c>
      <c r="AT48" s="53">
        <f>AS48/AS59</f>
        <v>0.1827970419685068</v>
      </c>
      <c r="AU48" s="189">
        <v>85.036000000000001</v>
      </c>
      <c r="AV48" s="53">
        <f>AU48/AU59</f>
        <v>0.18181985346392307</v>
      </c>
      <c r="AW48" s="189">
        <v>85.05</v>
      </c>
      <c r="AX48" s="53">
        <f>AW48/AW59</f>
        <v>0.18084751460654661</v>
      </c>
      <c r="AY48" s="189">
        <v>85.056600000000003</v>
      </c>
      <c r="AZ48" s="53">
        <f>AY48/AY59</f>
        <v>0.17990027889253479</v>
      </c>
      <c r="BA48" s="189">
        <v>85.055999999999997</v>
      </c>
      <c r="BB48" s="53">
        <f>BA48/BA59</f>
        <v>0.17930129916287693</v>
      </c>
      <c r="BC48" s="189">
        <v>85.055999999999997</v>
      </c>
      <c r="BD48" s="53">
        <f>BC48/BC59</f>
        <v>0.17847846354417488</v>
      </c>
    </row>
    <row r="49" spans="1:56" s="8" customFormat="1" ht="13.5" customHeight="1" x14ac:dyDescent="0.25">
      <c r="A49" s="150" t="str">
        <f t="shared" si="6"/>
        <v xml:space="preserve">Maui </v>
      </c>
      <c r="B49" s="99" t="s">
        <v>14</v>
      </c>
      <c r="C49" s="14">
        <v>0</v>
      </c>
      <c r="D49" s="27">
        <f>C49/C59</f>
        <v>0</v>
      </c>
      <c r="E49" s="14">
        <v>0</v>
      </c>
      <c r="F49" s="27">
        <f>E49/E59</f>
        <v>0</v>
      </c>
      <c r="G49" s="14">
        <v>0</v>
      </c>
      <c r="H49" s="27">
        <f>G49/G59</f>
        <v>0</v>
      </c>
      <c r="I49" s="14">
        <v>0</v>
      </c>
      <c r="J49" s="27">
        <f>I49/I59</f>
        <v>0</v>
      </c>
      <c r="K49" s="14">
        <v>0</v>
      </c>
      <c r="L49" s="27">
        <f>K49/K59</f>
        <v>0</v>
      </c>
      <c r="M49" s="14">
        <v>0</v>
      </c>
      <c r="N49" s="27">
        <f>M49/M59</f>
        <v>0</v>
      </c>
      <c r="O49" s="14">
        <v>0</v>
      </c>
      <c r="P49" s="27">
        <f>O49/O59</f>
        <v>0</v>
      </c>
      <c r="Q49" s="14">
        <v>0</v>
      </c>
      <c r="R49" s="27">
        <f>Q49/Q59</f>
        <v>0</v>
      </c>
      <c r="S49" s="14">
        <v>0</v>
      </c>
      <c r="T49" s="27">
        <f>S49/S59</f>
        <v>0</v>
      </c>
      <c r="U49" s="14">
        <v>0</v>
      </c>
      <c r="V49" s="27">
        <f>U49/U59</f>
        <v>0</v>
      </c>
      <c r="W49" s="14">
        <v>1.3427</v>
      </c>
      <c r="X49" s="27">
        <f>W49/W59</f>
        <v>3.1208578526299175E-3</v>
      </c>
      <c r="Y49" s="14">
        <v>2.8761999999999999</v>
      </c>
      <c r="Z49" s="27">
        <f>Y49/Y59</f>
        <v>6.7894830855072851E-3</v>
      </c>
      <c r="AA49" s="14">
        <v>5.3883000000000001</v>
      </c>
      <c r="AB49" s="27">
        <f>AA49/AA59</f>
        <v>1.2306163311098132E-2</v>
      </c>
      <c r="AC49" s="14">
        <v>8.7888000000000002</v>
      </c>
      <c r="AD49" s="53">
        <f>AC49/AC59</f>
        <v>1.9645866974581865E-2</v>
      </c>
      <c r="AE49" s="59">
        <v>10.831300000000001</v>
      </c>
      <c r="AF49" s="60">
        <f>AE49/AE59</f>
        <v>2.37727934356863E-2</v>
      </c>
      <c r="AG49" s="57">
        <v>11.25</v>
      </c>
      <c r="AH49" s="27">
        <f>AG49/AG59</f>
        <v>2.4558492872579621E-2</v>
      </c>
      <c r="AI49" s="14">
        <v>11.5526</v>
      </c>
      <c r="AJ49" s="27">
        <f>AI49/AI59</f>
        <v>2.5150789132514825E-2</v>
      </c>
      <c r="AK49" s="14">
        <v>11.813000000000001</v>
      </c>
      <c r="AL49" s="27">
        <f>AK49/AK59</f>
        <v>2.5633848050065532E-2</v>
      </c>
      <c r="AM49" s="14">
        <v>12.054</v>
      </c>
      <c r="AN49" s="60">
        <f>AM49/AM59</f>
        <v>2.6105968053000268E-2</v>
      </c>
      <c r="AO49" s="14">
        <v>12.352</v>
      </c>
      <c r="AP49" s="53">
        <f>AO49/AO59</f>
        <v>2.6658914171548129E-2</v>
      </c>
      <c r="AQ49" s="189">
        <v>12.46</v>
      </c>
      <c r="AR49" s="53">
        <f>AQ49/AQ59</f>
        <v>2.6824386596676405E-2</v>
      </c>
      <c r="AS49" s="189">
        <v>12.577999999999999</v>
      </c>
      <c r="AT49" s="53">
        <f>AS49/AS59</f>
        <v>2.7040117533574954E-2</v>
      </c>
      <c r="AU49" s="189">
        <v>12.632999999999999</v>
      </c>
      <c r="AV49" s="53">
        <f>AU49/AU59</f>
        <v>2.70112682723757E-2</v>
      </c>
      <c r="AW49" s="189">
        <v>12.763999999999999</v>
      </c>
      <c r="AX49" s="53">
        <f>AW49/AW59</f>
        <v>2.7140948576578023E-2</v>
      </c>
      <c r="AY49" s="189">
        <v>12.762</v>
      </c>
      <c r="AZ49" s="53">
        <f>AY49/AY59</f>
        <v>2.6992465713730963E-2</v>
      </c>
      <c r="BA49" s="189">
        <v>12.762</v>
      </c>
      <c r="BB49" s="53">
        <f>BA49/BA59</f>
        <v>2.6902783812037194E-2</v>
      </c>
      <c r="BC49" s="189">
        <v>12.759</v>
      </c>
      <c r="BD49" s="53">
        <f>BC49/BC59</f>
        <v>2.6773028550133176E-2</v>
      </c>
    </row>
    <row r="50" spans="1:56" s="8" customFormat="1" ht="13.5" customHeight="1" x14ac:dyDescent="0.25">
      <c r="A50" s="150" t="str">
        <f t="shared" si="6"/>
        <v xml:space="preserve">Maui </v>
      </c>
      <c r="B50" s="99" t="s">
        <v>15</v>
      </c>
      <c r="C50" s="14">
        <v>0</v>
      </c>
      <c r="D50" s="27">
        <f>C50/C59</f>
        <v>0</v>
      </c>
      <c r="E50" s="14">
        <v>0</v>
      </c>
      <c r="F50" s="27">
        <f>E50/E59</f>
        <v>0</v>
      </c>
      <c r="G50" s="14">
        <v>0</v>
      </c>
      <c r="H50" s="27">
        <f>G50/G59</f>
        <v>0</v>
      </c>
      <c r="I50" s="14">
        <v>0</v>
      </c>
      <c r="J50" s="27">
        <f>I50/I59</f>
        <v>0</v>
      </c>
      <c r="K50" s="14">
        <v>0</v>
      </c>
      <c r="L50" s="27">
        <f>K50/K59</f>
        <v>0</v>
      </c>
      <c r="M50" s="14">
        <v>0</v>
      </c>
      <c r="N50" s="27">
        <f>M50/M59</f>
        <v>0</v>
      </c>
      <c r="O50" s="14">
        <v>0</v>
      </c>
      <c r="P50" s="27">
        <f>O50/O59</f>
        <v>0</v>
      </c>
      <c r="Q50" s="14">
        <v>0</v>
      </c>
      <c r="R50" s="27">
        <f>Q50/Q59</f>
        <v>0</v>
      </c>
      <c r="S50" s="14">
        <v>0</v>
      </c>
      <c r="T50" s="27">
        <f>S50/S59</f>
        <v>0</v>
      </c>
      <c r="U50" s="14">
        <v>0</v>
      </c>
      <c r="V50" s="27">
        <f>U50/U59</f>
        <v>0</v>
      </c>
      <c r="W50" s="14">
        <v>9.1000000000000004E-3</v>
      </c>
      <c r="X50" s="27">
        <f>W50/W59</f>
        <v>2.1151267192174163E-5</v>
      </c>
      <c r="Y50" s="14">
        <v>0.6714</v>
      </c>
      <c r="Z50" s="27">
        <f>Y50/Y59</f>
        <v>1.5848894178463221E-3</v>
      </c>
      <c r="AA50" s="14">
        <v>0.88449999999999995</v>
      </c>
      <c r="AB50" s="27">
        <f>AA50/AA59</f>
        <v>2.0200808137383398E-3</v>
      </c>
      <c r="AC50" s="14">
        <v>2.2000000000000002</v>
      </c>
      <c r="AD50" s="53">
        <f>AC50/AC59</f>
        <v>4.9177256672219309E-3</v>
      </c>
      <c r="AE50" s="59">
        <v>3.8041999999999998</v>
      </c>
      <c r="AF50" s="60">
        <f>AE50/AE59</f>
        <v>8.3495481417777927E-3</v>
      </c>
      <c r="AG50" s="57">
        <v>3.78</v>
      </c>
      <c r="AH50" s="27">
        <f>AG50/AG59</f>
        <v>8.2516536051867526E-3</v>
      </c>
      <c r="AI50" s="14">
        <v>3.9750000000000001</v>
      </c>
      <c r="AJ50" s="27">
        <f>AI50/AI59</f>
        <v>8.6538430138450584E-3</v>
      </c>
      <c r="AK50" s="14">
        <v>4.09</v>
      </c>
      <c r="AL50" s="27">
        <f>AK50/AK59</f>
        <v>8.8751746825334824E-3</v>
      </c>
      <c r="AM50" s="14">
        <v>4.2009999999999996</v>
      </c>
      <c r="AN50" s="60">
        <f>AM50/AM59</f>
        <v>9.0983218674841639E-3</v>
      </c>
      <c r="AO50" s="14">
        <v>4.359</v>
      </c>
      <c r="AP50" s="53">
        <f>AO50/AO59</f>
        <v>9.4078859191854183E-3</v>
      </c>
      <c r="AQ50" s="189">
        <v>4.43</v>
      </c>
      <c r="AR50" s="53">
        <f>AQ50/AQ59</f>
        <v>9.5370812699258796E-3</v>
      </c>
      <c r="AS50" s="189">
        <v>4.43</v>
      </c>
      <c r="AT50" s="53">
        <f>AS50/AS59</f>
        <v>9.5235904494941192E-3</v>
      </c>
      <c r="AU50" s="189">
        <v>4.726</v>
      </c>
      <c r="AV50" s="53">
        <f>AU50/AU59</f>
        <v>1.0104904128492643E-2</v>
      </c>
      <c r="AW50" s="189">
        <v>4.55</v>
      </c>
      <c r="AX50" s="53">
        <f>AW50/AW59</f>
        <v>9.6749699172226575E-3</v>
      </c>
      <c r="AY50" s="189">
        <v>4.6449999999999996</v>
      </c>
      <c r="AZ50" s="53">
        <f>AY50/AY59</f>
        <v>9.8244791756997574E-3</v>
      </c>
      <c r="BA50" s="189">
        <v>4.7619999999999996</v>
      </c>
      <c r="BB50" s="53">
        <f>BA50/BA59</f>
        <v>1.0038478021698879E-2</v>
      </c>
      <c r="BC50" s="189">
        <v>4.843</v>
      </c>
      <c r="BD50" s="53">
        <f>BC50/BC59</f>
        <v>1.0162377715204559E-2</v>
      </c>
    </row>
    <row r="51" spans="1:56" s="8" customFormat="1" ht="13.5" customHeight="1" x14ac:dyDescent="0.25">
      <c r="A51" s="150" t="str">
        <f t="shared" si="6"/>
        <v xml:space="preserve">Maui </v>
      </c>
      <c r="B51" s="99" t="s">
        <v>16</v>
      </c>
      <c r="C51" s="14">
        <v>0</v>
      </c>
      <c r="D51" s="27">
        <f>C51/C59</f>
        <v>0</v>
      </c>
      <c r="E51" s="14">
        <v>0</v>
      </c>
      <c r="F51" s="27">
        <f>E51/E59</f>
        <v>0</v>
      </c>
      <c r="G51" s="14">
        <v>0</v>
      </c>
      <c r="H51" s="27">
        <f>G51/G59</f>
        <v>0</v>
      </c>
      <c r="I51" s="14">
        <v>0</v>
      </c>
      <c r="J51" s="27">
        <f>I51/I59</f>
        <v>0</v>
      </c>
      <c r="K51" s="14">
        <v>0</v>
      </c>
      <c r="L51" s="27">
        <f>K51/K59</f>
        <v>0</v>
      </c>
      <c r="M51" s="14">
        <v>0</v>
      </c>
      <c r="N51" s="27">
        <f>M51/M59</f>
        <v>0</v>
      </c>
      <c r="O51" s="14">
        <v>0</v>
      </c>
      <c r="P51" s="27">
        <f>O51/O59</f>
        <v>0</v>
      </c>
      <c r="Q51" s="14">
        <v>0</v>
      </c>
      <c r="R51" s="27">
        <f>Q51/Q59</f>
        <v>0</v>
      </c>
      <c r="S51" s="14">
        <v>0</v>
      </c>
      <c r="T51" s="27">
        <f>S51/S59</f>
        <v>0</v>
      </c>
      <c r="U51" s="14">
        <v>0</v>
      </c>
      <c r="V51" s="27">
        <f>U51/U59</f>
        <v>0</v>
      </c>
      <c r="W51" s="14">
        <v>0</v>
      </c>
      <c r="X51" s="27">
        <f>W51/W59</f>
        <v>0</v>
      </c>
      <c r="Y51" s="14">
        <v>0</v>
      </c>
      <c r="Z51" s="27">
        <f>Y51/Y59</f>
        <v>0</v>
      </c>
      <c r="AA51" s="14">
        <v>0</v>
      </c>
      <c r="AB51" s="27">
        <f>AA51/AA59</f>
        <v>0</v>
      </c>
      <c r="AC51" s="14">
        <v>0.38900000000000001</v>
      </c>
      <c r="AD51" s="53">
        <f>AC51/AC59</f>
        <v>8.6954331115878674E-4</v>
      </c>
      <c r="AE51" s="59">
        <v>2.1358999999999999</v>
      </c>
      <c r="AF51" s="60">
        <f>AE51/AE59</f>
        <v>4.6879238410239181E-3</v>
      </c>
      <c r="AG51" s="57">
        <v>2.5499999999999998</v>
      </c>
      <c r="AH51" s="27">
        <f>AG51/AG59</f>
        <v>5.5665917177847137E-3</v>
      </c>
      <c r="AI51" s="14">
        <v>2.7669000000000001</v>
      </c>
      <c r="AJ51" s="27">
        <f>AI51/AI59</f>
        <v>6.0237278578636217E-3</v>
      </c>
      <c r="AK51" s="14">
        <v>3.1520000000000001</v>
      </c>
      <c r="AL51" s="27">
        <f>AK51/AK59</f>
        <v>6.8397434228228702E-3</v>
      </c>
      <c r="AM51" s="14">
        <v>3.5129999999999999</v>
      </c>
      <c r="AN51" s="60">
        <f>AM51/AM59</f>
        <v>7.6082848656205352E-3</v>
      </c>
      <c r="AO51" s="14">
        <v>3.94</v>
      </c>
      <c r="AP51" s="53">
        <f>AO51/AO59</f>
        <v>8.5035720398234788E-3</v>
      </c>
      <c r="AQ51" s="189">
        <v>4.32</v>
      </c>
      <c r="AR51" s="53">
        <f>AQ51/AQ59</f>
        <v>9.300268868189571E-3</v>
      </c>
      <c r="AS51" s="189">
        <v>4.6100000000000003</v>
      </c>
      <c r="AT51" s="53">
        <f>AS51/AS59</f>
        <v>9.9105534925886911E-3</v>
      </c>
      <c r="AU51" s="189">
        <v>5.4989999999999997</v>
      </c>
      <c r="AV51" s="53">
        <f>AU51/AU59</f>
        <v>1.1757695260808514E-2</v>
      </c>
      <c r="AW51" s="189">
        <v>6.6040000000000001</v>
      </c>
      <c r="AX51" s="53">
        <f>AW51/AW59</f>
        <v>1.4042527765568887E-2</v>
      </c>
      <c r="AY51" s="189">
        <v>7.46</v>
      </c>
      <c r="AZ51" s="53">
        <f>AY51/AY59</f>
        <v>1.5778388514686801E-2</v>
      </c>
      <c r="BA51" s="189">
        <v>7.8479999999999999</v>
      </c>
      <c r="BB51" s="53">
        <f>BA51/BA59</f>
        <v>1.6543883980321885E-2</v>
      </c>
      <c r="BC51" s="189">
        <v>8.6549999999999994</v>
      </c>
      <c r="BD51" s="53">
        <f>BC51/BC59</f>
        <v>1.8161341962646179E-2</v>
      </c>
    </row>
    <row r="52" spans="1:56" s="8" customFormat="1" ht="13.5" customHeight="1" x14ac:dyDescent="0.25">
      <c r="A52" s="150" t="str">
        <f t="shared" si="6"/>
        <v xml:space="preserve">Maui </v>
      </c>
      <c r="B52" s="99" t="s">
        <v>17</v>
      </c>
      <c r="C52" s="14">
        <v>0</v>
      </c>
      <c r="D52" s="27">
        <f>C52/C59</f>
        <v>0</v>
      </c>
      <c r="E52" s="14">
        <v>0</v>
      </c>
      <c r="F52" s="27">
        <f>E52/E59</f>
        <v>0</v>
      </c>
      <c r="G52" s="14">
        <v>0</v>
      </c>
      <c r="H52" s="27">
        <f>G52/G59</f>
        <v>0</v>
      </c>
      <c r="I52" s="14">
        <v>0</v>
      </c>
      <c r="J52" s="27">
        <f>I52/I59</f>
        <v>0</v>
      </c>
      <c r="K52" s="14">
        <v>0</v>
      </c>
      <c r="L52" s="27">
        <f>K52/K59</f>
        <v>0</v>
      </c>
      <c r="M52" s="14">
        <v>0</v>
      </c>
      <c r="N52" s="27">
        <f>M52/M59</f>
        <v>0</v>
      </c>
      <c r="O52" s="14">
        <v>0</v>
      </c>
      <c r="P52" s="27">
        <f>O52/O59</f>
        <v>0</v>
      </c>
      <c r="Q52" s="14">
        <v>0</v>
      </c>
      <c r="R52" s="27">
        <f>Q52/Q59</f>
        <v>0</v>
      </c>
      <c r="S52" s="14">
        <v>0</v>
      </c>
      <c r="T52" s="27">
        <f>S52/S59</f>
        <v>0</v>
      </c>
      <c r="U52" s="14">
        <v>0</v>
      </c>
      <c r="V52" s="27">
        <f>U52/U59</f>
        <v>0</v>
      </c>
      <c r="W52" s="14">
        <v>0</v>
      </c>
      <c r="X52" s="27">
        <f>W52/W59</f>
        <v>0</v>
      </c>
      <c r="Y52" s="14">
        <v>0</v>
      </c>
      <c r="Z52" s="27">
        <f>Y52/Y59</f>
        <v>0</v>
      </c>
      <c r="AA52" s="14">
        <v>0</v>
      </c>
      <c r="AB52" s="27">
        <f>AA52/AA59</f>
        <v>0</v>
      </c>
      <c r="AC52" s="14">
        <v>1.5100000000000001E-2</v>
      </c>
      <c r="AD52" s="53">
        <f>AC52/AC59</f>
        <v>3.3753480715932339E-5</v>
      </c>
      <c r="AE52" s="59">
        <v>1.1069</v>
      </c>
      <c r="AF52" s="60">
        <f>AE52/AE59</f>
        <v>2.4294503018069081E-3</v>
      </c>
      <c r="AG52" s="57">
        <v>1.62</v>
      </c>
      <c r="AH52" s="27">
        <f>AG52/AG59</f>
        <v>3.5364229736514659E-3</v>
      </c>
      <c r="AI52" s="14">
        <v>1.984</v>
      </c>
      <c r="AJ52" s="27">
        <f>AI52/AI59</f>
        <v>4.3193017709354962E-3</v>
      </c>
      <c r="AK52" s="14">
        <v>2.36</v>
      </c>
      <c r="AL52" s="27">
        <f>AK52/AK59</f>
        <v>5.1211276896770217E-3</v>
      </c>
      <c r="AM52" s="14">
        <v>2.6158999999999999</v>
      </c>
      <c r="AN52" s="60">
        <f>AM52/AM59</f>
        <v>5.6653892342660855E-3</v>
      </c>
      <c r="AO52" s="14">
        <v>3.0630000000000002</v>
      </c>
      <c r="AP52" s="53">
        <f>AO52/AO59</f>
        <v>6.6107718675074414E-3</v>
      </c>
      <c r="AQ52" s="189">
        <v>3.57</v>
      </c>
      <c r="AR52" s="53">
        <f>AQ52/AQ59</f>
        <v>7.6856388563511036E-3</v>
      </c>
      <c r="AS52" s="189">
        <v>3.79</v>
      </c>
      <c r="AT52" s="53">
        <f>AS52/AS59</f>
        <v>8.1477218518245416E-3</v>
      </c>
      <c r="AU52" s="189">
        <v>4.5670000000000002</v>
      </c>
      <c r="AV52" s="53">
        <f>AU52/AU59</f>
        <v>9.7649380352995991E-3</v>
      </c>
      <c r="AW52" s="189">
        <v>5.8380000000000001</v>
      </c>
      <c r="AX52" s="53">
        <f>AW52/AW59</f>
        <v>1.2413730632251841E-2</v>
      </c>
      <c r="AY52" s="189">
        <v>6.6433</v>
      </c>
      <c r="AZ52" s="53">
        <f>AY52/AY59</f>
        <v>1.405101453346097E-2</v>
      </c>
      <c r="BA52" s="189">
        <v>7.5529999999999999</v>
      </c>
      <c r="BB52" s="53">
        <f>BA52/BA59</f>
        <v>1.592201270430316E-2</v>
      </c>
      <c r="BC52" s="189">
        <v>8.7970000000000006</v>
      </c>
      <c r="BD52" s="53">
        <f>BC52/BC59</f>
        <v>1.8459309675955916E-2</v>
      </c>
    </row>
    <row r="53" spans="1:56" s="8" customFormat="1" ht="13.5" customHeight="1" x14ac:dyDescent="0.25">
      <c r="A53" s="150" t="str">
        <f t="shared" si="6"/>
        <v xml:space="preserve">Maui </v>
      </c>
      <c r="B53" s="99" t="s">
        <v>18</v>
      </c>
      <c r="C53" s="14">
        <v>0</v>
      </c>
      <c r="D53" s="27">
        <f>C53/C59</f>
        <v>0</v>
      </c>
      <c r="E53" s="14">
        <v>0</v>
      </c>
      <c r="F53" s="27">
        <f>E53/E59</f>
        <v>0</v>
      </c>
      <c r="G53" s="14">
        <v>0</v>
      </c>
      <c r="H53" s="27">
        <f>G53/G59</f>
        <v>0</v>
      </c>
      <c r="I53" s="14">
        <v>0</v>
      </c>
      <c r="J53" s="27">
        <f>I53/I59</f>
        <v>0</v>
      </c>
      <c r="K53" s="14">
        <v>0</v>
      </c>
      <c r="L53" s="27">
        <f>K53/K59</f>
        <v>0</v>
      </c>
      <c r="M53" s="14">
        <v>0</v>
      </c>
      <c r="N53" s="27">
        <f>M53/M59</f>
        <v>0</v>
      </c>
      <c r="O53" s="14">
        <v>0</v>
      </c>
      <c r="P53" s="27">
        <f>O53/O59</f>
        <v>0</v>
      </c>
      <c r="Q53" s="14">
        <v>0</v>
      </c>
      <c r="R53" s="27">
        <f>Q53/Q59</f>
        <v>0</v>
      </c>
      <c r="S53" s="14">
        <v>0</v>
      </c>
      <c r="T53" s="27">
        <f>S53/S59</f>
        <v>0</v>
      </c>
      <c r="U53" s="14">
        <v>0</v>
      </c>
      <c r="V53" s="27">
        <f>U53/U59</f>
        <v>0</v>
      </c>
      <c r="W53" s="14">
        <v>0</v>
      </c>
      <c r="X53" s="27">
        <f>W53/W59</f>
        <v>0</v>
      </c>
      <c r="Y53" s="14">
        <v>0</v>
      </c>
      <c r="Z53" s="27">
        <f>Y53/Y59</f>
        <v>0</v>
      </c>
      <c r="AA53" s="14">
        <v>0</v>
      </c>
      <c r="AB53" s="27">
        <f>AA53/AA59</f>
        <v>0</v>
      </c>
      <c r="AC53" s="14">
        <v>7.46E-2</v>
      </c>
      <c r="AD53" s="53">
        <f>AC53/AC59</f>
        <v>1.6675560671579816E-4</v>
      </c>
      <c r="AE53" s="59">
        <v>0.54959999999999998</v>
      </c>
      <c r="AF53" s="60">
        <f>AE53/AE59</f>
        <v>1.2062750798383563E-3</v>
      </c>
      <c r="AG53" s="57">
        <v>0.82</v>
      </c>
      <c r="AH53" s="27">
        <f>AG53/AG59</f>
        <v>1.7900412582680257E-3</v>
      </c>
      <c r="AI53" s="14">
        <v>0.997</v>
      </c>
      <c r="AJ53" s="27">
        <f>AI53/AI59</f>
        <v>2.1705362225920813E-3</v>
      </c>
      <c r="AK53" s="14">
        <v>1.0880000000000001</v>
      </c>
      <c r="AL53" s="27">
        <f>AK53/AK59</f>
        <v>2.3609266637155085E-3</v>
      </c>
      <c r="AM53" s="14">
        <v>1.2016</v>
      </c>
      <c r="AN53" s="60">
        <f>AM53/AM59</f>
        <v>2.6023669497664778E-3</v>
      </c>
      <c r="AO53" s="14">
        <v>1.3007</v>
      </c>
      <c r="AP53" s="53">
        <f>AO53/AO59</f>
        <v>2.8072579066493399E-3</v>
      </c>
      <c r="AQ53" s="189">
        <v>1.4</v>
      </c>
      <c r="AR53" s="53">
        <f>AQ53/AQ59</f>
        <v>3.0139760220984722E-3</v>
      </c>
      <c r="AS53" s="189">
        <v>1.43</v>
      </c>
      <c r="AT53" s="53">
        <f>AS53/AS59</f>
        <v>3.0742063979179667E-3</v>
      </c>
      <c r="AU53" s="189">
        <v>1.52</v>
      </c>
      <c r="AV53" s="53">
        <f>AU53/AU59</f>
        <v>3.2499903248643289E-3</v>
      </c>
      <c r="AW53" s="189">
        <v>1.667</v>
      </c>
      <c r="AX53" s="53">
        <f>AW53/AW59</f>
        <v>3.544653813628609E-3</v>
      </c>
      <c r="AY53" s="189">
        <v>1.796</v>
      </c>
      <c r="AZ53" s="53">
        <f>AY53/AY59</f>
        <v>3.7986576102382705E-3</v>
      </c>
      <c r="BA53" s="189">
        <v>1.8959999999999999</v>
      </c>
      <c r="BB53" s="53">
        <f>BA53/BA59</f>
        <v>3.9968404723101794E-3</v>
      </c>
      <c r="BC53" s="189">
        <v>1.954</v>
      </c>
      <c r="BD53" s="53">
        <f>BC53/BC59</f>
        <v>4.1002036042762143E-3</v>
      </c>
    </row>
    <row r="54" spans="1:56" s="8" customFormat="1" ht="13.5" customHeight="1" x14ac:dyDescent="0.25">
      <c r="A54" s="150" t="str">
        <f t="shared" si="6"/>
        <v xml:space="preserve">Maui </v>
      </c>
      <c r="B54" s="99" t="s">
        <v>35</v>
      </c>
      <c r="C54" s="14">
        <v>0</v>
      </c>
      <c r="D54" s="27">
        <f>C54/C59</f>
        <v>0</v>
      </c>
      <c r="E54" s="14">
        <v>0</v>
      </c>
      <c r="F54" s="27">
        <f>E54/E59</f>
        <v>0</v>
      </c>
      <c r="G54" s="14">
        <v>0</v>
      </c>
      <c r="H54" s="27">
        <f>G54/G59</f>
        <v>0</v>
      </c>
      <c r="I54" s="14">
        <v>0.40100000000000002</v>
      </c>
      <c r="J54" s="27">
        <f>I54/I59</f>
        <v>1.3443406109877216E-3</v>
      </c>
      <c r="K54" s="14">
        <v>0.40100000000000002</v>
      </c>
      <c r="L54" s="27">
        <f>K54/K59</f>
        <v>1.3358202019320424E-3</v>
      </c>
      <c r="M54" s="14">
        <v>0.40100000000000002</v>
      </c>
      <c r="N54" s="27">
        <f>M54/M59</f>
        <v>1.3055846137667222E-3</v>
      </c>
      <c r="O54" s="14">
        <v>2.1960000000000002</v>
      </c>
      <c r="P54" s="27">
        <f>O54/O59</f>
        <v>6.0453184156751038E-3</v>
      </c>
      <c r="Q54" s="14">
        <v>2.7650000000000001</v>
      </c>
      <c r="R54" s="27">
        <f>Q54/Q59</f>
        <v>7.3927217811855413E-3</v>
      </c>
      <c r="S54" s="14">
        <v>3.605</v>
      </c>
      <c r="T54" s="27">
        <f>S54/S59</f>
        <v>9.3083301343748481E-3</v>
      </c>
      <c r="U54" s="14">
        <v>4.1239999999999997</v>
      </c>
      <c r="V54" s="27">
        <f>U54/U59</f>
        <v>1.016292594679521E-2</v>
      </c>
      <c r="W54" s="14">
        <v>6.9496000000000002</v>
      </c>
      <c r="X54" s="27">
        <f>W54/W59</f>
        <v>1.6153060052608085E-2</v>
      </c>
      <c r="Y54" s="14">
        <v>8.0945</v>
      </c>
      <c r="Z54" s="27">
        <f>Y54/Y59</f>
        <v>1.910766665587884E-2</v>
      </c>
      <c r="AA54" s="14">
        <v>10.208299999999999</v>
      </c>
      <c r="AB54" s="27">
        <f>AA54/AA59</f>
        <v>2.3314404715528658E-2</v>
      </c>
      <c r="AC54" s="14">
        <v>13.552099999999999</v>
      </c>
      <c r="AD54" s="53">
        <f>AC54/AC59</f>
        <v>3.0293413643071962E-2</v>
      </c>
      <c r="AE54" s="59">
        <v>13.51</v>
      </c>
      <c r="AF54" s="60">
        <f>AE54/AE59</f>
        <v>2.9652067555706322E-2</v>
      </c>
      <c r="AG54" s="57">
        <v>14.56</v>
      </c>
      <c r="AH54" s="27">
        <f>AG54/AG59</f>
        <v>3.1784147219978603E-2</v>
      </c>
      <c r="AI54" s="14">
        <v>14.555999999999999</v>
      </c>
      <c r="AJ54" s="27">
        <f>AI54/AI59</f>
        <v>3.1689393436359417E-2</v>
      </c>
      <c r="AK54" s="14">
        <v>14.816000000000001</v>
      </c>
      <c r="AL54" s="27">
        <f>AK54/AK59</f>
        <v>3.2150266038243544E-2</v>
      </c>
      <c r="AM54" s="14">
        <v>14.816000000000001</v>
      </c>
      <c r="AN54" s="60">
        <f>AM54/AM59</f>
        <v>3.2087773575016756E-2</v>
      </c>
      <c r="AO54" s="14">
        <v>14.981</v>
      </c>
      <c r="AP54" s="53">
        <f>AO54/AO59</f>
        <v>3.2332998154465872E-2</v>
      </c>
      <c r="AQ54" s="189">
        <v>14.98</v>
      </c>
      <c r="AR54" s="53">
        <f>AQ54/AQ59</f>
        <v>3.2249543436453657E-2</v>
      </c>
      <c r="AS54" s="189">
        <v>14.98</v>
      </c>
      <c r="AT54" s="53">
        <f>AS54/AS59</f>
        <v>3.22039243642036E-2</v>
      </c>
      <c r="AU54" s="189">
        <v>15.4</v>
      </c>
      <c r="AV54" s="53">
        <f>AU54/AU59</f>
        <v>3.2927533554546487E-2</v>
      </c>
      <c r="AW54" s="189">
        <v>15.5</v>
      </c>
      <c r="AX54" s="53">
        <f>AW54/AW59</f>
        <v>3.2958688729000263E-2</v>
      </c>
      <c r="AY54" s="189">
        <v>16.123000000000001</v>
      </c>
      <c r="AZ54" s="53">
        <f>AY54/AY59</f>
        <v>3.4101200807278194E-2</v>
      </c>
      <c r="BA54" s="189">
        <v>16.184999999999999</v>
      </c>
      <c r="BB54" s="53">
        <f>BA54/BA59</f>
        <v>3.4118598652078197E-2</v>
      </c>
      <c r="BC54" s="189">
        <v>16.184999999999999</v>
      </c>
      <c r="BD54" s="53">
        <f>BC54/BC59</f>
        <v>3.3962024224775095E-2</v>
      </c>
    </row>
    <row r="55" spans="1:56" s="8" customFormat="1" ht="13.5" customHeight="1" x14ac:dyDescent="0.25">
      <c r="A55" s="150" t="str">
        <f t="shared" si="6"/>
        <v xml:space="preserve">Maui </v>
      </c>
      <c r="B55" s="99" t="s">
        <v>27</v>
      </c>
      <c r="C55" s="14">
        <v>0</v>
      </c>
      <c r="D55" s="27">
        <f>C55/C59</f>
        <v>0</v>
      </c>
      <c r="E55" s="14">
        <v>0</v>
      </c>
      <c r="F55" s="27">
        <f>E55/E59</f>
        <v>0</v>
      </c>
      <c r="G55" s="14">
        <v>0</v>
      </c>
      <c r="H55" s="27">
        <f>G55/G59</f>
        <v>0</v>
      </c>
      <c r="I55" s="14">
        <v>0</v>
      </c>
      <c r="J55" s="27">
        <f>I55/I59</f>
        <v>0</v>
      </c>
      <c r="K55" s="14">
        <v>0</v>
      </c>
      <c r="L55" s="27">
        <f>K55/K59</f>
        <v>0</v>
      </c>
      <c r="M55" s="14">
        <v>0</v>
      </c>
      <c r="N55" s="27">
        <f>M55/M59</f>
        <v>0</v>
      </c>
      <c r="O55" s="14">
        <v>0</v>
      </c>
      <c r="P55" s="27">
        <f>O55/O59</f>
        <v>0</v>
      </c>
      <c r="Q55" s="14">
        <v>0</v>
      </c>
      <c r="R55" s="27">
        <f>Q55/Q59</f>
        <v>0</v>
      </c>
      <c r="S55" s="14">
        <v>0</v>
      </c>
      <c r="T55" s="27">
        <f>S55/S59</f>
        <v>0</v>
      </c>
      <c r="U55" s="14">
        <v>0</v>
      </c>
      <c r="V55" s="27">
        <f>U55/U59</f>
        <v>0</v>
      </c>
      <c r="W55" s="14">
        <v>0</v>
      </c>
      <c r="X55" s="27">
        <f>W55/W59</f>
        <v>0</v>
      </c>
      <c r="Y55" s="14">
        <v>0</v>
      </c>
      <c r="Z55" s="27">
        <f>Y55/Y59</f>
        <v>0</v>
      </c>
      <c r="AA55" s="14">
        <v>0</v>
      </c>
      <c r="AB55" s="27">
        <f>AA55/AA59</f>
        <v>0</v>
      </c>
      <c r="AC55" s="14">
        <v>0</v>
      </c>
      <c r="AD55" s="53">
        <f>AC55/AC59</f>
        <v>0</v>
      </c>
      <c r="AE55" s="59">
        <v>0.03</v>
      </c>
      <c r="AF55" s="60">
        <f>AE55/AE59</f>
        <v>6.5844709598163556E-5</v>
      </c>
      <c r="AG55" s="57">
        <v>0.03</v>
      </c>
      <c r="AH55" s="27">
        <f>AG55/AG59</f>
        <v>6.5489314326878988E-5</v>
      </c>
      <c r="AI55" s="14">
        <v>0.03</v>
      </c>
      <c r="AJ55" s="27">
        <f>AI55/AI59</f>
        <v>6.5312022746000437E-5</v>
      </c>
      <c r="AK55" s="14">
        <v>0.03</v>
      </c>
      <c r="AL55" s="27">
        <f>AK55/AK59</f>
        <v>6.5099080800979088E-5</v>
      </c>
      <c r="AM55" s="14">
        <v>0.03</v>
      </c>
      <c r="AN55" s="60">
        <f>AM55/AM59</f>
        <v>6.4972543685914053E-5</v>
      </c>
      <c r="AO55" s="14">
        <v>2.8299999999999999E-2</v>
      </c>
      <c r="AP55" s="53">
        <f>AO55/AO59</f>
        <v>6.1078956529696569E-5</v>
      </c>
      <c r="AQ55" s="189">
        <v>0.03</v>
      </c>
      <c r="AR55" s="53">
        <f>AQ55/AQ59</f>
        <v>6.4585200473538682E-5</v>
      </c>
      <c r="AS55" s="189">
        <v>0.03</v>
      </c>
      <c r="AT55" s="53">
        <f>AS55/AS59</f>
        <v>6.4493840515761531E-5</v>
      </c>
      <c r="AU55" s="189">
        <v>0.03</v>
      </c>
      <c r="AV55" s="53">
        <f>AU55/AU59</f>
        <v>6.4144545885480171E-5</v>
      </c>
      <c r="AW55" s="189">
        <v>0.03</v>
      </c>
      <c r="AX55" s="53">
        <f>AW55/AW59</f>
        <v>6.3791010443226321E-5</v>
      </c>
      <c r="AY55" s="189">
        <v>0.03</v>
      </c>
      <c r="AZ55" s="53">
        <f>AY55/AY59</f>
        <v>6.3451964536273997E-5</v>
      </c>
      <c r="BA55" s="189">
        <v>0.03</v>
      </c>
      <c r="BB55" s="53">
        <f>BA55/BA59</f>
        <v>6.324114671376867E-5</v>
      </c>
      <c r="BC55" s="189">
        <v>0.03</v>
      </c>
      <c r="BD55" s="53">
        <f>BC55/BC59</f>
        <v>6.2950925347127142E-5</v>
      </c>
    </row>
    <row r="56" spans="1:56" s="8" customFormat="1" ht="13.5" customHeight="1" thickBot="1" x14ac:dyDescent="0.3">
      <c r="A56" s="150" t="str">
        <f t="shared" si="6"/>
        <v xml:space="preserve">Maui </v>
      </c>
      <c r="B56" s="101" t="s">
        <v>36</v>
      </c>
      <c r="C56" s="14">
        <v>0</v>
      </c>
      <c r="D56" s="27">
        <f>C56/C59</f>
        <v>0</v>
      </c>
      <c r="E56" s="14">
        <v>0</v>
      </c>
      <c r="F56" s="27">
        <f>E56/E59</f>
        <v>0</v>
      </c>
      <c r="G56" s="14">
        <v>0.6018</v>
      </c>
      <c r="H56" s="27">
        <f>G56/G59</f>
        <v>2.039420666264973E-3</v>
      </c>
      <c r="I56" s="14">
        <v>1.0585</v>
      </c>
      <c r="J56" s="27">
        <f>I56/I59</f>
        <v>3.548589867158362E-3</v>
      </c>
      <c r="K56" s="14">
        <v>1.0610999999999999</v>
      </c>
      <c r="L56" s="27">
        <f>K56/K59</f>
        <v>3.5347601403244141E-3</v>
      </c>
      <c r="M56" s="14">
        <v>1.0621</v>
      </c>
      <c r="N56" s="27">
        <f>M56/M59</f>
        <v>3.4580085243931065E-3</v>
      </c>
      <c r="O56" s="14">
        <v>1.0632999999999999</v>
      </c>
      <c r="P56" s="27">
        <f>O56/O59</f>
        <v>2.9271343676627215E-3</v>
      </c>
      <c r="Q56" s="14">
        <v>1.07151</v>
      </c>
      <c r="R56" s="27">
        <f>Q56/Q59</f>
        <v>2.8648735319197535E-3</v>
      </c>
      <c r="S56" s="14">
        <v>1.08751</v>
      </c>
      <c r="T56" s="27">
        <f>S56/S59</f>
        <v>2.8080172273048515E-3</v>
      </c>
      <c r="U56" s="14">
        <v>1.12165</v>
      </c>
      <c r="V56" s="27">
        <f>U56/U59</f>
        <v>2.7641236392392942E-3</v>
      </c>
      <c r="W56" s="14">
        <v>5.6556699999999998</v>
      </c>
      <c r="X56" s="27">
        <f>W56/W59</f>
        <v>1.3145559046237763E-2</v>
      </c>
      <c r="Y56" s="14">
        <v>5.6556699999999998</v>
      </c>
      <c r="Z56" s="27">
        <f>Y56/Y59</f>
        <v>1.3350627843060632E-2</v>
      </c>
      <c r="AA56" s="14">
        <v>7.6556699999999998</v>
      </c>
      <c r="AB56" s="27">
        <f>AA56/AA59</f>
        <v>1.7484535990177724E-2</v>
      </c>
      <c r="AC56" s="14">
        <v>7.7916699999999999</v>
      </c>
      <c r="AD56" s="53">
        <f>AC56/AC59</f>
        <v>1.74169525225105E-2</v>
      </c>
      <c r="AE56" s="59">
        <v>8.7916699999999999</v>
      </c>
      <c r="AF56" s="60">
        <f>AE56/AE59</f>
        <v>1.9296165267762889E-2</v>
      </c>
      <c r="AG56" s="57">
        <v>8.7899999999999991</v>
      </c>
      <c r="AH56" s="27">
        <f>AG56/AG59</f>
        <v>1.9188369097775541E-2</v>
      </c>
      <c r="AI56" s="14">
        <v>8.7899999999999991</v>
      </c>
      <c r="AJ56" s="27">
        <f>AI56/AI59</f>
        <v>1.9136422664578129E-2</v>
      </c>
      <c r="AK56" s="14">
        <v>8.7899999999999991</v>
      </c>
      <c r="AL56" s="27">
        <f>AK56/AK59</f>
        <v>1.9074030674686871E-2</v>
      </c>
      <c r="AM56" s="14">
        <v>8.58</v>
      </c>
      <c r="AN56" s="60">
        <f>AM56/AM59</f>
        <v>1.8582147494171419E-2</v>
      </c>
      <c r="AO56" s="14">
        <v>8.58</v>
      </c>
      <c r="AP56" s="53">
        <f>AO56/AO59</f>
        <v>1.8517930990275495E-2</v>
      </c>
      <c r="AQ56" s="190">
        <v>8.58</v>
      </c>
      <c r="AR56" s="53">
        <f>AQ56/AQ59</f>
        <v>1.8471367335432066E-2</v>
      </c>
      <c r="AS56" s="190">
        <v>8.58</v>
      </c>
      <c r="AT56" s="53">
        <f>AS56/AS59</f>
        <v>1.8445238387507799E-2</v>
      </c>
      <c r="AU56" s="190">
        <v>8.58</v>
      </c>
      <c r="AV56" s="53">
        <f>AU56/AU59</f>
        <v>1.8345340123247331E-2</v>
      </c>
      <c r="AW56" s="190">
        <v>8.58</v>
      </c>
      <c r="AX56" s="53">
        <f>AW56/AW59</f>
        <v>1.8244228986762728E-2</v>
      </c>
      <c r="AY56" s="190">
        <v>8.58</v>
      </c>
      <c r="AZ56" s="53">
        <f>AY56/AY59</f>
        <v>1.8147261857374364E-2</v>
      </c>
      <c r="BA56" s="190">
        <v>8.58</v>
      </c>
      <c r="BB56" s="53">
        <f>BA56/BA59</f>
        <v>1.808696796013784E-2</v>
      </c>
      <c r="BC56" s="190">
        <v>8.58</v>
      </c>
      <c r="BD56" s="53">
        <f>BC56/BC59</f>
        <v>1.8003964649278364E-2</v>
      </c>
    </row>
    <row r="57" spans="1:56" s="7" customFormat="1" ht="13.5" customHeight="1" thickTop="1" x14ac:dyDescent="0.25">
      <c r="A57" s="150" t="str">
        <f t="shared" si="6"/>
        <v xml:space="preserve">Maui </v>
      </c>
      <c r="B57" s="119" t="s">
        <v>20</v>
      </c>
      <c r="C57" s="26">
        <f>SUM(C46:C56)</f>
        <v>46.875500000000002</v>
      </c>
      <c r="D57" s="35">
        <f>C57/C59</f>
        <v>0.16808755161353364</v>
      </c>
      <c r="E57" s="26">
        <f t="shared" ref="E57:AA57" si="7">SUM(E46:E56)</f>
        <v>47.234000000000002</v>
      </c>
      <c r="F57" s="35">
        <f>E57/E59</f>
        <v>0.16201883828301331</v>
      </c>
      <c r="G57" s="26">
        <f t="shared" si="7"/>
        <v>48.783799999999999</v>
      </c>
      <c r="H57" s="35">
        <f>G57/G59</f>
        <v>0.16532185094539245</v>
      </c>
      <c r="I57" s="26">
        <f t="shared" si="7"/>
        <v>51.987500000000004</v>
      </c>
      <c r="J57" s="35">
        <f>I57/I59</f>
        <v>0.17428655240330218</v>
      </c>
      <c r="K57" s="26">
        <f t="shared" si="7"/>
        <v>53.890100000000004</v>
      </c>
      <c r="L57" s="35">
        <f>K57/K59</f>
        <v>0.17951991088313704</v>
      </c>
      <c r="M57" s="26">
        <f t="shared" si="7"/>
        <v>60.842100000000009</v>
      </c>
      <c r="N57" s="35">
        <f>M57/M59</f>
        <v>0.19809104645699827</v>
      </c>
      <c r="O57" s="26">
        <f t="shared" si="7"/>
        <v>116.9563</v>
      </c>
      <c r="P57" s="35">
        <f>O57/O59</f>
        <v>0.32196633616540166</v>
      </c>
      <c r="Q57" s="26">
        <f t="shared" si="7"/>
        <v>127.71651000000001</v>
      </c>
      <c r="R57" s="35">
        <f>Q57/Q59</f>
        <v>0.34147292054032591</v>
      </c>
      <c r="S57" s="26">
        <f t="shared" si="7"/>
        <v>140.98751000000001</v>
      </c>
      <c r="T57" s="35">
        <f>S57/S59</f>
        <v>0.36403836002870327</v>
      </c>
      <c r="U57" s="26">
        <f t="shared" si="7"/>
        <v>159.48864999999998</v>
      </c>
      <c r="V57" s="35">
        <f>U57/U59</f>
        <v>0.39303378741618328</v>
      </c>
      <c r="W57" s="26">
        <f t="shared" si="7"/>
        <v>183.93426999999997</v>
      </c>
      <c r="X57" s="35">
        <f>W57/W59</f>
        <v>0.42752119676565975</v>
      </c>
      <c r="Y57" s="26">
        <f t="shared" si="7"/>
        <v>177.32577000000003</v>
      </c>
      <c r="Z57" s="35">
        <f>Y57/Y59</f>
        <v>0.41859061123689434</v>
      </c>
      <c r="AA57" s="26">
        <f t="shared" si="7"/>
        <v>191.55376999999999</v>
      </c>
      <c r="AB57" s="35">
        <f>AA57/AA59</f>
        <v>0.43748343196862272</v>
      </c>
      <c r="AC57" s="26">
        <f>SUM(AC46:AC56)</f>
        <v>201.06127000000001</v>
      </c>
      <c r="AD57" s="73">
        <f>AC57/AC59</f>
        <v>0.44943825825601758</v>
      </c>
      <c r="AE57" s="69">
        <f>SUM(AE46:AE56)</f>
        <v>209.31746999999999</v>
      </c>
      <c r="AF57" s="78">
        <f>AE57/AE59</f>
        <v>0.45941493419907709</v>
      </c>
      <c r="AG57" s="66">
        <f>SUM(AG46:AG56)</f>
        <v>211.79</v>
      </c>
      <c r="AH57" s="35">
        <f>AG57/AG59</f>
        <v>0.46233272937632336</v>
      </c>
      <c r="AI57" s="66">
        <f>SUM(AI46:AI56)</f>
        <v>213.03350000000003</v>
      </c>
      <c r="AJ57" s="35">
        <f>AI57/AI59</f>
        <v>0.46378829325533627</v>
      </c>
      <c r="AK57" s="66">
        <f>SUM(AK46:AK56)</f>
        <v>214.53599999999997</v>
      </c>
      <c r="AL57" s="35">
        <f>AK57/AK59</f>
        <v>0.4655365466239616</v>
      </c>
      <c r="AM57" s="66">
        <f>SUM(AM46:AM56)</f>
        <v>215.43350000000004</v>
      </c>
      <c r="AN57" s="78">
        <f>AM57/AM59</f>
        <v>0.46657541633864558</v>
      </c>
      <c r="AO57" s="66">
        <f>SUM(AO46:AO56)</f>
        <v>217.03470000000002</v>
      </c>
      <c r="AP57" s="73">
        <f>AO57/AO59</f>
        <v>0.46841883416027336</v>
      </c>
      <c r="AQ57" s="66">
        <f>SUM(AQ46:AQ56)</f>
        <v>218.20270000000002</v>
      </c>
      <c r="AR57" s="73">
        <f>AQ57/AQ59</f>
        <v>0.46975550411224742</v>
      </c>
      <c r="AS57" s="66">
        <f>SUM(AS46:AS56)</f>
        <v>218.86070000000004</v>
      </c>
      <c r="AT57" s="73">
        <f>AS57/AS59</f>
        <v>0.47050556936559779</v>
      </c>
      <c r="AU57" s="66">
        <f>SUM(AU46:AU56)</f>
        <v>221.39370000000002</v>
      </c>
      <c r="AV57" s="73">
        <f>AU57/AU59</f>
        <v>0.47337327828020775</v>
      </c>
      <c r="AW57" s="66">
        <f>SUM(AW46:AW56)</f>
        <v>223.98570000000004</v>
      </c>
      <c r="AX57" s="73">
        <f>AW57/AW59</f>
        <v>0.47627580426111199</v>
      </c>
      <c r="AY57" s="66">
        <f>SUM(AY46:AY56)</f>
        <v>226.49860000000001</v>
      </c>
      <c r="AZ57" s="73">
        <f>AY57/AY59</f>
        <v>0.47905937115719038</v>
      </c>
      <c r="BA57" s="66">
        <f>SUM(BA46:BA56)</f>
        <v>228.07470000000001</v>
      </c>
      <c r="BB57" s="73">
        <f>BA57/BA59</f>
        <v>0.48079018547995922</v>
      </c>
      <c r="BC57" s="66">
        <f>SUM(BC46:BC56)</f>
        <v>230.26169999999999</v>
      </c>
      <c r="BD57" s="73">
        <f>BC57/BC59</f>
        <v>0.48317290290008619</v>
      </c>
    </row>
    <row r="58" spans="1:56" s="7" customFormat="1" ht="13.5" customHeight="1" thickBot="1" x14ac:dyDescent="0.3">
      <c r="A58" s="150" t="str">
        <f t="shared" si="6"/>
        <v xml:space="preserve">Maui </v>
      </c>
      <c r="B58" s="128" t="s">
        <v>22</v>
      </c>
      <c r="C58" s="14">
        <v>232</v>
      </c>
      <c r="D58" s="27">
        <f>C58/C59</f>
        <v>0.83191244838646639</v>
      </c>
      <c r="E58" s="14">
        <v>244.3</v>
      </c>
      <c r="F58" s="27">
        <f>E58/E59</f>
        <v>0.83798116171698678</v>
      </c>
      <c r="G58" s="14">
        <v>246.3</v>
      </c>
      <c r="H58" s="27">
        <f>G58/G59</f>
        <v>0.83467814905460758</v>
      </c>
      <c r="I58" s="14">
        <v>246.3</v>
      </c>
      <c r="J58" s="27">
        <f>I58/I59</f>
        <v>0.82571344759669785</v>
      </c>
      <c r="K58" s="14">
        <v>246.3</v>
      </c>
      <c r="L58" s="27">
        <f>K58/K59</f>
        <v>0.82048008911686288</v>
      </c>
      <c r="M58" s="14">
        <v>246.3</v>
      </c>
      <c r="N58" s="27">
        <f>M58/M59</f>
        <v>0.80190895354300173</v>
      </c>
      <c r="O58" s="14">
        <v>246.3</v>
      </c>
      <c r="P58" s="27">
        <f>O58/O59</f>
        <v>0.67803366383459829</v>
      </c>
      <c r="Q58" s="14">
        <v>246.3</v>
      </c>
      <c r="R58" s="27">
        <f>Q58/Q59</f>
        <v>0.65852707945967404</v>
      </c>
      <c r="S58" s="14">
        <v>246.3</v>
      </c>
      <c r="T58" s="27">
        <f>S58/S59</f>
        <v>0.63596163997129684</v>
      </c>
      <c r="U58" s="14">
        <v>246.3</v>
      </c>
      <c r="V58" s="27">
        <f>U58/U59</f>
        <v>0.60696621258381678</v>
      </c>
      <c r="W58" s="14">
        <v>246.3</v>
      </c>
      <c r="X58" s="27">
        <f>W58/W59</f>
        <v>0.57247880323434031</v>
      </c>
      <c r="Y58" s="14">
        <v>246.3</v>
      </c>
      <c r="Z58" s="27">
        <f>Y58/Y59</f>
        <v>0.58140938876310566</v>
      </c>
      <c r="AA58" s="14">
        <v>246.3</v>
      </c>
      <c r="AB58" s="27">
        <f>AA58/AA59</f>
        <v>0.56251656803137728</v>
      </c>
      <c r="AC58" s="14">
        <v>246.3</v>
      </c>
      <c r="AD58" s="27">
        <f>AC58/AC59</f>
        <v>0.55056174174398242</v>
      </c>
      <c r="AE58" s="14">
        <v>246.3</v>
      </c>
      <c r="AF58" s="27">
        <f>AE58/AE59</f>
        <v>0.54058506580092291</v>
      </c>
      <c r="AG58" s="14">
        <v>246.3</v>
      </c>
      <c r="AH58" s="27">
        <f>AG58/AG59</f>
        <v>0.53766727062367659</v>
      </c>
      <c r="AI58" s="14">
        <v>246.3</v>
      </c>
      <c r="AJ58" s="27">
        <f>AI58/AI59</f>
        <v>0.53621170674466367</v>
      </c>
      <c r="AK58" s="14">
        <v>246.3</v>
      </c>
      <c r="AL58" s="27">
        <f>AK58/AK59</f>
        <v>0.53446345337603829</v>
      </c>
      <c r="AM58" s="14">
        <v>246.3</v>
      </c>
      <c r="AN58" s="27">
        <f>AM58/AM59</f>
        <v>0.53342458366135437</v>
      </c>
      <c r="AO58" s="14">
        <v>246.3</v>
      </c>
      <c r="AP58" s="27">
        <f>AO58/AO59</f>
        <v>0.5315811658397267</v>
      </c>
      <c r="AQ58" s="14">
        <v>246.3</v>
      </c>
      <c r="AR58" s="27">
        <f>AQ58/AQ59</f>
        <v>0.53024449588775269</v>
      </c>
      <c r="AS58" s="14">
        <v>246.3</v>
      </c>
      <c r="AT58" s="27">
        <f>AS58/AS59</f>
        <v>0.52949443063440227</v>
      </c>
      <c r="AU58" s="14">
        <v>246.3</v>
      </c>
      <c r="AV58" s="27">
        <f>AU58/AU59</f>
        <v>0.52662672171979219</v>
      </c>
      <c r="AW58" s="14">
        <v>246.3</v>
      </c>
      <c r="AX58" s="27">
        <f>AW58/AW59</f>
        <v>0.52372419573888807</v>
      </c>
      <c r="AY58" s="14">
        <v>246.3</v>
      </c>
      <c r="AZ58" s="27">
        <f>AY58/AY59</f>
        <v>0.52094062884280956</v>
      </c>
      <c r="BA58" s="14">
        <v>246.3</v>
      </c>
      <c r="BB58" s="27">
        <f>BA58/BA59</f>
        <v>0.51920981452004078</v>
      </c>
      <c r="BC58" s="14">
        <v>246.3</v>
      </c>
      <c r="BD58" s="27">
        <f>BC58/BC59</f>
        <v>0.51682709709991392</v>
      </c>
    </row>
    <row r="59" spans="1:56" s="8" customFormat="1" ht="13.5" customHeight="1" x14ac:dyDescent="0.25">
      <c r="A59" s="150" t="str">
        <f t="shared" si="6"/>
        <v xml:space="preserve">Maui </v>
      </c>
      <c r="B59" s="146" t="s">
        <v>24</v>
      </c>
      <c r="C59" s="14">
        <f>C57+C58</f>
        <v>278.87549999999999</v>
      </c>
      <c r="D59" s="27"/>
      <c r="E59" s="14">
        <f>E57+E58</f>
        <v>291.53399999999999</v>
      </c>
      <c r="F59" s="27"/>
      <c r="G59" s="14">
        <f>G57+G58</f>
        <v>295.0838</v>
      </c>
      <c r="H59" s="27"/>
      <c r="I59" s="14">
        <f>I57+I58</f>
        <v>298.28750000000002</v>
      </c>
      <c r="J59" s="27"/>
      <c r="K59" s="14">
        <f>K57+K58</f>
        <v>300.19010000000003</v>
      </c>
      <c r="L59" s="27"/>
      <c r="M59" s="14">
        <f>M57+M58</f>
        <v>307.14210000000003</v>
      </c>
      <c r="N59" s="27"/>
      <c r="O59" s="14">
        <f>O57+O58</f>
        <v>363.25630000000001</v>
      </c>
      <c r="P59" s="27"/>
      <c r="Q59" s="14">
        <f>Q57+Q58</f>
        <v>374.01651000000004</v>
      </c>
      <c r="R59" s="27"/>
      <c r="S59" s="14">
        <f>S57+S58</f>
        <v>387.28751</v>
      </c>
      <c r="T59" s="27"/>
      <c r="U59" s="14">
        <f>U57+U58</f>
        <v>405.78864999999996</v>
      </c>
      <c r="V59" s="27"/>
      <c r="W59" s="14">
        <f>W57+W58</f>
        <v>430.23426999999998</v>
      </c>
      <c r="X59" s="27"/>
      <c r="Y59" s="14">
        <f>Y57+Y58</f>
        <v>423.62577000000005</v>
      </c>
      <c r="Z59" s="27"/>
      <c r="AA59" s="14">
        <f>AA57+AA58</f>
        <v>437.85377</v>
      </c>
      <c r="AB59" s="14"/>
      <c r="AC59" s="14">
        <f>AC57+AC58</f>
        <v>447.36126999999999</v>
      </c>
      <c r="AD59" s="14"/>
      <c r="AE59" s="14">
        <f>AE57+AE58</f>
        <v>455.61747000000003</v>
      </c>
      <c r="AF59" s="14"/>
      <c r="AG59" s="14">
        <f>AG57+AG58</f>
        <v>458.09000000000003</v>
      </c>
      <c r="AH59" s="27"/>
      <c r="AI59" s="14">
        <f>AI57+AI58</f>
        <v>459.33350000000007</v>
      </c>
      <c r="AJ59" s="14"/>
      <c r="AK59" s="14">
        <f>AK57+AK58</f>
        <v>460.83600000000001</v>
      </c>
      <c r="AL59" s="14"/>
      <c r="AM59" s="14">
        <f>AM57+AM58</f>
        <v>461.73350000000005</v>
      </c>
      <c r="AN59" s="14"/>
      <c r="AO59" s="14">
        <f>AO57+AO58</f>
        <v>463.3347</v>
      </c>
      <c r="AP59" s="14"/>
      <c r="AQ59" s="14">
        <f>AQ57+AQ58</f>
        <v>464.5027</v>
      </c>
      <c r="AR59" s="171"/>
      <c r="AS59" s="14">
        <f>AS57+AS58</f>
        <v>465.16070000000002</v>
      </c>
      <c r="AT59" s="171"/>
      <c r="AU59" s="14">
        <f>AU57+AU58</f>
        <v>467.69370000000004</v>
      </c>
      <c r="AV59" s="171"/>
      <c r="AW59" s="14">
        <f>AW57+AW58</f>
        <v>470.28570000000002</v>
      </c>
      <c r="AX59" s="171"/>
      <c r="AY59" s="14">
        <f>AY57+AY58</f>
        <v>472.79860000000002</v>
      </c>
      <c r="AZ59" s="171"/>
      <c r="BA59" s="14">
        <f>BA57+BA58</f>
        <v>474.37470000000002</v>
      </c>
      <c r="BB59" s="171"/>
      <c r="BC59" s="14">
        <f>BC57+BC58</f>
        <v>476.56169999999997</v>
      </c>
      <c r="BD59" s="171"/>
    </row>
    <row r="60" spans="1:56" s="10" customFormat="1" ht="13.2" x14ac:dyDescent="0.25">
      <c r="B60" s="15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  <c r="AI60" s="37"/>
      <c r="AJ60" s="37"/>
      <c r="AK60" s="37"/>
      <c r="AL60" s="37"/>
      <c r="AM60" s="37"/>
      <c r="AN60" s="37"/>
      <c r="AO60" s="37"/>
      <c r="AP60" s="37"/>
      <c r="AS60" s="193"/>
      <c r="AU60" s="193"/>
      <c r="AW60" s="193"/>
      <c r="AY60" s="193"/>
    </row>
    <row r="61" spans="1:56" s="10" customFormat="1" ht="13.5" customHeight="1" x14ac:dyDescent="0.25">
      <c r="B61" s="159" t="s">
        <v>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/>
      <c r="AI61" s="39"/>
      <c r="AJ61" s="39"/>
      <c r="AK61" s="39"/>
      <c r="AL61" s="39"/>
      <c r="AM61" s="39"/>
      <c r="AN61" s="39"/>
      <c r="AO61" s="39"/>
      <c r="AP61" s="39"/>
      <c r="AS61" s="193"/>
      <c r="AU61" s="193"/>
      <c r="AW61" s="193"/>
      <c r="AY61" s="193"/>
    </row>
    <row r="62" spans="1:56" ht="13.5" customHeight="1" x14ac:dyDescent="0.25">
      <c r="A62" s="151" t="str">
        <f>$B$61</f>
        <v xml:space="preserve">Lanai </v>
      </c>
      <c r="B62" s="99" t="s">
        <v>32</v>
      </c>
      <c r="C62" s="14">
        <v>0</v>
      </c>
      <c r="D62" s="27">
        <f>C62/C74</f>
        <v>0</v>
      </c>
      <c r="E62" s="14">
        <v>0</v>
      </c>
      <c r="F62" s="27">
        <f>E62/E74</f>
        <v>0</v>
      </c>
      <c r="G62" s="14">
        <v>1.2</v>
      </c>
      <c r="H62" s="27">
        <f>G62/G74</f>
        <v>0.11428571428571428</v>
      </c>
      <c r="I62" s="14">
        <v>1.2</v>
      </c>
      <c r="J62" s="27">
        <f>I62/I74</f>
        <v>9.8928276999175599E-2</v>
      </c>
      <c r="K62" s="14">
        <v>1.2</v>
      </c>
      <c r="L62" s="27">
        <f>K62/K74</f>
        <v>9.8928276999175599E-2</v>
      </c>
      <c r="M62" s="14">
        <v>1.2</v>
      </c>
      <c r="N62" s="27">
        <f>M62/M74</f>
        <v>9.8928276999175599E-2</v>
      </c>
      <c r="O62" s="14">
        <v>1.2</v>
      </c>
      <c r="P62" s="27">
        <f>O62/O74</f>
        <v>9.8928276999175599E-2</v>
      </c>
      <c r="Q62" s="14">
        <v>1.2</v>
      </c>
      <c r="R62" s="27">
        <f>Q62/Q74</f>
        <v>0.10337698139214334</v>
      </c>
      <c r="S62" s="14">
        <v>1.2</v>
      </c>
      <c r="T62" s="27">
        <f>S62/S74</f>
        <v>0.1029336078229542</v>
      </c>
      <c r="U62" s="14">
        <v>1.2</v>
      </c>
      <c r="V62" s="27">
        <f>U62/U74</f>
        <v>0.10939921597228551</v>
      </c>
      <c r="W62" s="14">
        <v>1.2</v>
      </c>
      <c r="X62" s="27">
        <f>W62/W74</f>
        <v>0.10774217298005871</v>
      </c>
      <c r="Y62" s="14">
        <v>1.2</v>
      </c>
      <c r="Z62" s="27">
        <f>Y62/Y74</f>
        <v>9.955036418841566E-2</v>
      </c>
      <c r="AA62" s="14">
        <v>1.2</v>
      </c>
      <c r="AB62" s="27">
        <f>AA62/AA74</f>
        <v>9.9528896556300178E-2</v>
      </c>
      <c r="AC62" s="14">
        <v>1.2</v>
      </c>
      <c r="AD62" s="53">
        <f>AC62/AC74</f>
        <v>0.10649627263045792</v>
      </c>
      <c r="AE62" s="59">
        <v>1.2</v>
      </c>
      <c r="AF62" s="60">
        <f>AE62/AE74</f>
        <v>0.10613270125413474</v>
      </c>
      <c r="AG62" s="57">
        <v>1.2</v>
      </c>
      <c r="AH62" s="27">
        <f>AG62/AG74</f>
        <v>0.10591911310395961</v>
      </c>
      <c r="AI62" s="57">
        <v>1.2</v>
      </c>
      <c r="AJ62" s="27">
        <f>AI62/AI74</f>
        <v>0.10594062028233174</v>
      </c>
      <c r="AK62" s="57">
        <v>1.2</v>
      </c>
      <c r="AL62" s="27">
        <f>AK62/AK74</f>
        <v>0.10594342621040363</v>
      </c>
      <c r="AM62" s="57">
        <v>1.2</v>
      </c>
      <c r="AN62" s="27">
        <f>AM62/AM74</f>
        <v>9.8654192392117521E-2</v>
      </c>
      <c r="AO62" s="14">
        <v>1.2</v>
      </c>
      <c r="AP62" s="53">
        <f>AO62/AO74</f>
        <v>9.8652570310508947E-2</v>
      </c>
      <c r="AQ62" s="185">
        <v>1.2</v>
      </c>
      <c r="AR62" s="53">
        <f>AQ62/AQ74</f>
        <v>9.8655003452925105E-2</v>
      </c>
      <c r="AS62" s="191">
        <v>1.2</v>
      </c>
      <c r="AT62" s="53">
        <f>AS62/AS74</f>
        <v>9.867122747006972E-2</v>
      </c>
      <c r="AU62" s="191">
        <v>1.2</v>
      </c>
      <c r="AV62" s="53">
        <f>AU62/AU74</f>
        <v>9.859664114109179E-2</v>
      </c>
      <c r="AW62" s="191">
        <v>1.2</v>
      </c>
      <c r="AX62" s="53">
        <f>AW62/AW74</f>
        <v>9.8548867919879768E-2</v>
      </c>
      <c r="AY62" s="196">
        <v>1.2</v>
      </c>
      <c r="AZ62" s="53">
        <f>AY62/AY74</f>
        <v>9.8456691362886747E-2</v>
      </c>
      <c r="BA62" s="196">
        <v>1.2</v>
      </c>
      <c r="BB62" s="53">
        <f>BA62/BA74</f>
        <v>9.8456691362886747E-2</v>
      </c>
      <c r="BC62" s="196">
        <v>1.2</v>
      </c>
      <c r="BD62" s="53">
        <f>BC62/BC74</f>
        <v>9.8456691362886747E-2</v>
      </c>
    </row>
    <row r="63" spans="1:56" s="1" customFormat="1" ht="14.25" customHeight="1" x14ac:dyDescent="0.25">
      <c r="A63" s="151" t="str">
        <f t="shared" ref="A63:A74" si="8">$B$61</f>
        <v xml:space="preserve">Lanai </v>
      </c>
      <c r="B63" s="99" t="s">
        <v>13</v>
      </c>
      <c r="C63" s="14">
        <v>0</v>
      </c>
      <c r="D63" s="27">
        <f>C63/C74</f>
        <v>0</v>
      </c>
      <c r="E63" s="14">
        <v>0</v>
      </c>
      <c r="F63" s="27">
        <f>E63/E74</f>
        <v>0</v>
      </c>
      <c r="G63" s="14">
        <v>0</v>
      </c>
      <c r="H63" s="27">
        <f>G63/G74</f>
        <v>0</v>
      </c>
      <c r="I63" s="14">
        <v>0</v>
      </c>
      <c r="J63" s="27">
        <f>I63/I74</f>
        <v>0</v>
      </c>
      <c r="K63" s="14">
        <v>0</v>
      </c>
      <c r="L63" s="27">
        <f>K63/K74</f>
        <v>0</v>
      </c>
      <c r="M63" s="14">
        <v>0</v>
      </c>
      <c r="N63" s="27">
        <f>M63/M74</f>
        <v>0</v>
      </c>
      <c r="O63" s="14">
        <v>0</v>
      </c>
      <c r="P63" s="27">
        <f>O63/O74</f>
        <v>0</v>
      </c>
      <c r="Q63" s="14">
        <v>0.308</v>
      </c>
      <c r="R63" s="27">
        <f>Q63/Q74</f>
        <v>2.653342522398346E-2</v>
      </c>
      <c r="S63" s="14">
        <v>0.35799999999999998</v>
      </c>
      <c r="T63" s="27">
        <f>S63/S74</f>
        <v>3.0708526333848001E-2</v>
      </c>
      <c r="U63" s="14">
        <v>0.46899999999999997</v>
      </c>
      <c r="V63" s="27">
        <f>U63/U74</f>
        <v>4.2756860242501589E-2</v>
      </c>
      <c r="W63" s="14">
        <v>0.63770000000000004</v>
      </c>
      <c r="X63" s="27">
        <f>W63/W74</f>
        <v>5.7255986424486205E-2</v>
      </c>
      <c r="Y63" s="14">
        <v>0.75419999999999998</v>
      </c>
      <c r="Z63" s="27">
        <f>Y63/Y74</f>
        <v>6.2567403892419243E-2</v>
      </c>
      <c r="AA63" s="14">
        <v>0.75680000000000003</v>
      </c>
      <c r="AB63" s="27">
        <f>AA63/AA74</f>
        <v>6.276955742817332E-2</v>
      </c>
      <c r="AC63" s="14">
        <v>0.75680000000000003</v>
      </c>
      <c r="AD63" s="53">
        <f>AC63/AC74</f>
        <v>6.7163649272275472E-2</v>
      </c>
      <c r="AE63" s="59">
        <v>0.78110000000000002</v>
      </c>
      <c r="AF63" s="60">
        <f>AE63/AE74</f>
        <v>6.9083544124670535E-2</v>
      </c>
      <c r="AG63" s="57">
        <v>0.78</v>
      </c>
      <c r="AH63" s="27">
        <f>AG63/AG74</f>
        <v>6.8847423517573753E-2</v>
      </c>
      <c r="AI63" s="14">
        <v>0.77800000000000002</v>
      </c>
      <c r="AJ63" s="27">
        <f>AI63/AI74</f>
        <v>6.8684835483045076E-2</v>
      </c>
      <c r="AK63" s="14">
        <v>0.77800000000000002</v>
      </c>
      <c r="AL63" s="27">
        <f>AK63/AK74</f>
        <v>6.8686654659745022E-2</v>
      </c>
      <c r="AM63" s="14">
        <v>0.77800000000000002</v>
      </c>
      <c r="AN63" s="27">
        <f>AM63/AM74</f>
        <v>6.3960801400889528E-2</v>
      </c>
      <c r="AO63" s="14">
        <v>0.7782</v>
      </c>
      <c r="AP63" s="53">
        <f>AO63/AO74</f>
        <v>6.3976191846365049E-2</v>
      </c>
      <c r="AQ63" s="172">
        <v>0.78</v>
      </c>
      <c r="AR63" s="53">
        <f>AQ63/AQ74</f>
        <v>6.4125752244401327E-2</v>
      </c>
      <c r="AS63" s="194">
        <v>0.77800000000000002</v>
      </c>
      <c r="AT63" s="53">
        <f>AS63/AS74</f>
        <v>6.3971845809761882E-2</v>
      </c>
      <c r="AU63" s="194">
        <v>0.77800000000000002</v>
      </c>
      <c r="AV63" s="53">
        <f>AU63/AU74</f>
        <v>6.3923489006474515E-2</v>
      </c>
      <c r="AW63" s="194">
        <v>0.77800000000000002</v>
      </c>
      <c r="AX63" s="53">
        <f>AW63/AW74</f>
        <v>6.3892516034722055E-2</v>
      </c>
      <c r="AY63" s="194">
        <v>0.77800000000000002</v>
      </c>
      <c r="AZ63" s="53">
        <f>AY63/AY74</f>
        <v>6.3832754900271571E-2</v>
      </c>
      <c r="BA63" s="194">
        <v>0.77800000000000002</v>
      </c>
      <c r="BB63" s="53">
        <f>BA63/BA74</f>
        <v>6.3832754900271571E-2</v>
      </c>
      <c r="BC63" s="194">
        <v>0.77800000000000002</v>
      </c>
      <c r="BD63" s="53">
        <f>BC63/BC74</f>
        <v>6.3832754900271571E-2</v>
      </c>
    </row>
    <row r="64" spans="1:56" s="1" customFormat="1" ht="14.25" customHeight="1" x14ac:dyDescent="0.25">
      <c r="A64" s="151" t="str">
        <f t="shared" si="8"/>
        <v xml:space="preserve">Lanai </v>
      </c>
      <c r="B64" s="99" t="s">
        <v>14</v>
      </c>
      <c r="C64" s="14">
        <v>0</v>
      </c>
      <c r="D64" s="27">
        <f>C64/C74</f>
        <v>0</v>
      </c>
      <c r="E64" s="14">
        <v>0</v>
      </c>
      <c r="F64" s="27">
        <f>E64/E74</f>
        <v>0</v>
      </c>
      <c r="G64" s="14">
        <v>0</v>
      </c>
      <c r="H64" s="27">
        <f>G64/G74</f>
        <v>0</v>
      </c>
      <c r="I64" s="14">
        <v>0</v>
      </c>
      <c r="J64" s="27">
        <f>I64/I74</f>
        <v>0</v>
      </c>
      <c r="K64" s="14">
        <v>0</v>
      </c>
      <c r="L64" s="27">
        <f>K64/K74</f>
        <v>0</v>
      </c>
      <c r="M64" s="14">
        <v>0</v>
      </c>
      <c r="N64" s="27">
        <f>M64/M74</f>
        <v>0</v>
      </c>
      <c r="O64" s="14">
        <v>0</v>
      </c>
      <c r="P64" s="27">
        <f>O64/O74</f>
        <v>0</v>
      </c>
      <c r="Q64" s="14">
        <v>0</v>
      </c>
      <c r="R64" s="27">
        <f>Q64/Q74</f>
        <v>0</v>
      </c>
      <c r="S64" s="14">
        <v>0</v>
      </c>
      <c r="T64" s="27">
        <f>S64/S74</f>
        <v>0</v>
      </c>
      <c r="U64" s="14">
        <v>0</v>
      </c>
      <c r="V64" s="27">
        <f>U64/U74</f>
        <v>0</v>
      </c>
      <c r="W64" s="14">
        <v>0</v>
      </c>
      <c r="X64" s="27">
        <f>W64/W74</f>
        <v>0</v>
      </c>
      <c r="Y64" s="14">
        <v>0</v>
      </c>
      <c r="Z64" s="27">
        <f>Y64/Y74</f>
        <v>0</v>
      </c>
      <c r="AA64" s="14">
        <v>0</v>
      </c>
      <c r="AB64" s="27">
        <f>AA64/AA74</f>
        <v>0</v>
      </c>
      <c r="AC64" s="14">
        <v>3.5999999999999999E-3</v>
      </c>
      <c r="AD64" s="53">
        <f>AC64/AC74</f>
        <v>3.1948881789137376E-4</v>
      </c>
      <c r="AE64" s="59">
        <v>3.5999999999999999E-3</v>
      </c>
      <c r="AF64" s="60">
        <f>AE64/AE74</f>
        <v>3.1839810376240422E-4</v>
      </c>
      <c r="AG64" s="57">
        <v>3.5999999999999999E-3</v>
      </c>
      <c r="AH64" s="27">
        <f>AG64/AG74</f>
        <v>3.1775733931187883E-4</v>
      </c>
      <c r="AI64" s="14">
        <v>3.5999999999999999E-3</v>
      </c>
      <c r="AJ64" s="27">
        <f>AI64/AI74</f>
        <v>3.1782186084699523E-4</v>
      </c>
      <c r="AK64" s="14">
        <v>3.5999999999999999E-3</v>
      </c>
      <c r="AL64" s="27">
        <f>AK64/AK74</f>
        <v>3.1783027863121089E-4</v>
      </c>
      <c r="AM64" s="14">
        <v>3.5999999999999999E-3</v>
      </c>
      <c r="AN64" s="27">
        <f>AM64/AM74</f>
        <v>2.9596257717635259E-4</v>
      </c>
      <c r="AO64" s="14">
        <v>3.5999999999999999E-3</v>
      </c>
      <c r="AP64" s="53">
        <f>AO64/AO74</f>
        <v>2.9595771093152682E-4</v>
      </c>
      <c r="AQ64" s="172">
        <v>3.5999999999999999E-3</v>
      </c>
      <c r="AR64" s="53">
        <f>AQ64/AQ74</f>
        <v>2.9596501035877534E-4</v>
      </c>
      <c r="AS64" s="194">
        <v>3.5999999999999999E-3</v>
      </c>
      <c r="AT64" s="53">
        <f>AS64/AS74</f>
        <v>2.9601368241020915E-4</v>
      </c>
      <c r="AU64" s="194">
        <v>3.5999999999999999E-3</v>
      </c>
      <c r="AV64" s="53">
        <f>AU64/AU74</f>
        <v>2.9578992342327537E-4</v>
      </c>
      <c r="AW64" s="194">
        <v>3.5999999999999999E-3</v>
      </c>
      <c r="AX64" s="53">
        <f>AW64/AW74</f>
        <v>2.9564660375963928E-4</v>
      </c>
      <c r="AY64" s="194">
        <v>3.5999999999999999E-3</v>
      </c>
      <c r="AZ64" s="53">
        <f>AY64/AY74</f>
        <v>2.9537007408866021E-4</v>
      </c>
      <c r="BA64" s="194">
        <v>3.5999999999999999E-3</v>
      </c>
      <c r="BB64" s="53">
        <f>BA64/BA74</f>
        <v>2.9537007408866021E-4</v>
      </c>
      <c r="BC64" s="194">
        <v>3.5999999999999999E-3</v>
      </c>
      <c r="BD64" s="53">
        <f>BC64/BC74</f>
        <v>2.9537007408866021E-4</v>
      </c>
    </row>
    <row r="65" spans="1:56" s="1" customFormat="1" ht="14.25" customHeight="1" x14ac:dyDescent="0.25">
      <c r="A65" s="151" t="str">
        <f t="shared" si="8"/>
        <v xml:space="preserve">Lanai </v>
      </c>
      <c r="B65" s="99" t="s">
        <v>15</v>
      </c>
      <c r="C65" s="14">
        <v>0</v>
      </c>
      <c r="D65" s="27">
        <f>C65/C74</f>
        <v>0</v>
      </c>
      <c r="E65" s="14">
        <v>0</v>
      </c>
      <c r="F65" s="27">
        <f>E65/E74</f>
        <v>0</v>
      </c>
      <c r="G65" s="14">
        <v>0</v>
      </c>
      <c r="H65" s="27">
        <f>G65/G74</f>
        <v>0</v>
      </c>
      <c r="I65" s="14">
        <v>0</v>
      </c>
      <c r="J65" s="27">
        <f>I65/I74</f>
        <v>0</v>
      </c>
      <c r="K65" s="14">
        <v>0</v>
      </c>
      <c r="L65" s="27">
        <f>K65/K74</f>
        <v>0</v>
      </c>
      <c r="M65" s="14">
        <v>0</v>
      </c>
      <c r="N65" s="27">
        <f>M65/M74</f>
        <v>0</v>
      </c>
      <c r="O65" s="14">
        <v>0</v>
      </c>
      <c r="P65" s="27">
        <f>O65/O74</f>
        <v>0</v>
      </c>
      <c r="Q65" s="14">
        <v>0</v>
      </c>
      <c r="R65" s="27">
        <f>Q65/Q74</f>
        <v>0</v>
      </c>
      <c r="S65" s="14">
        <v>0</v>
      </c>
      <c r="T65" s="27">
        <f>S65/S74</f>
        <v>0</v>
      </c>
      <c r="U65" s="14">
        <v>0</v>
      </c>
      <c r="V65" s="27">
        <f>U65/U74</f>
        <v>0</v>
      </c>
      <c r="W65" s="14">
        <v>0</v>
      </c>
      <c r="X65" s="27">
        <f>W65/W74</f>
        <v>0</v>
      </c>
      <c r="Y65" s="14">
        <v>0</v>
      </c>
      <c r="Z65" s="27">
        <f>Y65/Y74</f>
        <v>0</v>
      </c>
      <c r="AA65" s="14">
        <v>0</v>
      </c>
      <c r="AB65" s="27">
        <f>AA65/AA74</f>
        <v>0</v>
      </c>
      <c r="AC65" s="14">
        <v>0</v>
      </c>
      <c r="AD65" s="53">
        <f>AC65/AC74</f>
        <v>0</v>
      </c>
      <c r="AE65" s="59">
        <v>0</v>
      </c>
      <c r="AF65" s="60">
        <f>AE65/AE74</f>
        <v>0</v>
      </c>
      <c r="AG65" s="57">
        <v>0</v>
      </c>
      <c r="AH65" s="27">
        <f>AG65/AG74</f>
        <v>0</v>
      </c>
      <c r="AI65" s="14">
        <v>0</v>
      </c>
      <c r="AJ65" s="27">
        <f>AI65/AI74</f>
        <v>0</v>
      </c>
      <c r="AK65" s="14">
        <v>0</v>
      </c>
      <c r="AL65" s="27">
        <f>AK65/AK74</f>
        <v>0</v>
      </c>
      <c r="AM65" s="14">
        <v>0</v>
      </c>
      <c r="AN65" s="27">
        <f>AM65/AM74</f>
        <v>0</v>
      </c>
      <c r="AO65" s="14">
        <v>0</v>
      </c>
      <c r="AP65" s="53">
        <f>AO65/AO74</f>
        <v>0</v>
      </c>
      <c r="AQ65" s="172">
        <v>0</v>
      </c>
      <c r="AR65" s="53">
        <f>AQ65/AQ74</f>
        <v>0</v>
      </c>
      <c r="AS65" s="194">
        <v>0</v>
      </c>
      <c r="AT65" s="53">
        <f>AS65/AS74</f>
        <v>0</v>
      </c>
      <c r="AU65" s="194">
        <v>0</v>
      </c>
      <c r="AV65" s="53">
        <f>AU65/AU74</f>
        <v>0</v>
      </c>
      <c r="AW65" s="194">
        <v>0</v>
      </c>
      <c r="AX65" s="53">
        <f>AW65/AW74</f>
        <v>0</v>
      </c>
      <c r="AY65" s="194"/>
      <c r="AZ65" s="53">
        <f>AY65/AY74</f>
        <v>0</v>
      </c>
      <c r="BA65" s="194">
        <v>0</v>
      </c>
      <c r="BB65" s="53">
        <f>BA65/BA74</f>
        <v>0</v>
      </c>
      <c r="BC65" s="194">
        <v>0</v>
      </c>
      <c r="BD65" s="53">
        <f>BC65/BC74</f>
        <v>0</v>
      </c>
    </row>
    <row r="66" spans="1:56" s="1" customFormat="1" ht="14.25" customHeight="1" x14ac:dyDescent="0.25">
      <c r="A66" s="151" t="str">
        <f t="shared" si="8"/>
        <v xml:space="preserve">Lanai </v>
      </c>
      <c r="B66" s="99" t="s">
        <v>16</v>
      </c>
      <c r="C66" s="14">
        <v>0</v>
      </c>
      <c r="D66" s="27">
        <f>C66/C74</f>
        <v>0</v>
      </c>
      <c r="E66" s="14">
        <v>0</v>
      </c>
      <c r="F66" s="27">
        <f>E66/E74</f>
        <v>0</v>
      </c>
      <c r="G66" s="14">
        <v>0</v>
      </c>
      <c r="H66" s="27">
        <f>G66/G74</f>
        <v>0</v>
      </c>
      <c r="I66" s="14">
        <v>0</v>
      </c>
      <c r="J66" s="27">
        <f>I66/I74</f>
        <v>0</v>
      </c>
      <c r="K66" s="14">
        <v>0</v>
      </c>
      <c r="L66" s="27">
        <f>K66/K74</f>
        <v>0</v>
      </c>
      <c r="M66" s="14">
        <v>0</v>
      </c>
      <c r="N66" s="27">
        <f>M66/M74</f>
        <v>0</v>
      </c>
      <c r="O66" s="14">
        <v>0</v>
      </c>
      <c r="P66" s="27">
        <f>O66/O74</f>
        <v>0</v>
      </c>
      <c r="Q66" s="14">
        <v>0</v>
      </c>
      <c r="R66" s="27">
        <f>Q66/Q74</f>
        <v>0</v>
      </c>
      <c r="S66" s="14">
        <v>0</v>
      </c>
      <c r="T66" s="27">
        <f>S66/S74</f>
        <v>0</v>
      </c>
      <c r="U66" s="14">
        <v>0</v>
      </c>
      <c r="V66" s="27">
        <f>U66/U74</f>
        <v>0</v>
      </c>
      <c r="W66" s="14">
        <v>0</v>
      </c>
      <c r="X66" s="27">
        <f>W66/W74</f>
        <v>0</v>
      </c>
      <c r="Y66" s="14">
        <v>0</v>
      </c>
      <c r="Z66" s="27">
        <f>Y66/Y74</f>
        <v>0</v>
      </c>
      <c r="AA66" s="14">
        <v>0</v>
      </c>
      <c r="AB66" s="27">
        <f>AA66/AA74</f>
        <v>0</v>
      </c>
      <c r="AC66" s="14">
        <v>7.6E-3</v>
      </c>
      <c r="AD66" s="53">
        <f>AC66/AC74</f>
        <v>6.7447639332623359E-4</v>
      </c>
      <c r="AE66" s="59">
        <v>2.1899999999999999E-2</v>
      </c>
      <c r="AF66" s="60">
        <f>AE66/AE74</f>
        <v>1.9369217978879589E-3</v>
      </c>
      <c r="AG66" s="57">
        <v>4.2000000000000003E-2</v>
      </c>
      <c r="AH66" s="27">
        <f>AG66/AG74</f>
        <v>3.7071689586385867E-3</v>
      </c>
      <c r="AI66" s="14">
        <v>4.1700000000000001E-2</v>
      </c>
      <c r="AJ66" s="27">
        <f>AI66/AI74</f>
        <v>3.681436554811028E-3</v>
      </c>
      <c r="AK66" s="14">
        <v>4.1399999999999999E-2</v>
      </c>
      <c r="AL66" s="27">
        <f>AK66/AK74</f>
        <v>3.6550482042589255E-3</v>
      </c>
      <c r="AM66" s="14">
        <v>4.8300000000000003E-2</v>
      </c>
      <c r="AN66" s="27">
        <f>AM66/AM74</f>
        <v>3.9708312437827303E-3</v>
      </c>
      <c r="AO66" s="14">
        <v>4.8300000000000003E-2</v>
      </c>
      <c r="AP66" s="53">
        <f>AO66/AO74</f>
        <v>3.9707659549979854E-3</v>
      </c>
      <c r="AQ66" s="172">
        <v>0.05</v>
      </c>
      <c r="AR66" s="53">
        <f>AQ66/AQ74</f>
        <v>4.1106251438718803E-3</v>
      </c>
      <c r="AS66" s="194">
        <v>0.05</v>
      </c>
      <c r="AT66" s="53">
        <f>AS66/AS74</f>
        <v>4.1113011445862392E-3</v>
      </c>
      <c r="AU66" s="194">
        <v>5.5399999999999998E-2</v>
      </c>
      <c r="AV66" s="53">
        <f>AU66/AU74</f>
        <v>4.5518782660137376E-3</v>
      </c>
      <c r="AW66" s="194">
        <v>6.13E-2</v>
      </c>
      <c r="AX66" s="53">
        <f>AW66/AW74</f>
        <v>5.0342046695738578E-3</v>
      </c>
      <c r="AY66" s="194">
        <v>6.13E-2</v>
      </c>
      <c r="AZ66" s="53">
        <f>AY66/AY74</f>
        <v>5.0294959837874648E-3</v>
      </c>
      <c r="BA66" s="194">
        <v>6.13E-2</v>
      </c>
      <c r="BB66" s="53">
        <f>BA66/BA74</f>
        <v>5.0294959837874648E-3</v>
      </c>
      <c r="BC66" s="194">
        <v>6.13E-2</v>
      </c>
      <c r="BD66" s="53">
        <f>BC66/BC74</f>
        <v>5.0294959837874648E-3</v>
      </c>
    </row>
    <row r="67" spans="1:56" s="1" customFormat="1" ht="14.25" customHeight="1" x14ac:dyDescent="0.25">
      <c r="A67" s="151" t="str">
        <f t="shared" si="8"/>
        <v xml:space="preserve">Lanai </v>
      </c>
      <c r="B67" s="99" t="s">
        <v>17</v>
      </c>
      <c r="C67" s="14">
        <v>0</v>
      </c>
      <c r="D67" s="27">
        <f>C67/C74</f>
        <v>0</v>
      </c>
      <c r="E67" s="14">
        <v>0</v>
      </c>
      <c r="F67" s="27">
        <f>E67/E74</f>
        <v>0</v>
      </c>
      <c r="G67" s="14">
        <v>0</v>
      </c>
      <c r="H67" s="27">
        <f>G67/G74</f>
        <v>0</v>
      </c>
      <c r="I67" s="14">
        <v>0</v>
      </c>
      <c r="J67" s="27">
        <f>I67/I74</f>
        <v>0</v>
      </c>
      <c r="K67" s="14">
        <v>0</v>
      </c>
      <c r="L67" s="27">
        <f>K67/K74</f>
        <v>0</v>
      </c>
      <c r="M67" s="14">
        <v>0</v>
      </c>
      <c r="N67" s="27">
        <f>M67/M74</f>
        <v>0</v>
      </c>
      <c r="O67" s="14">
        <v>0</v>
      </c>
      <c r="P67" s="27">
        <f>O67/O74</f>
        <v>0</v>
      </c>
      <c r="Q67" s="14">
        <v>0</v>
      </c>
      <c r="R67" s="27">
        <f>Q67/Q74</f>
        <v>0</v>
      </c>
      <c r="S67" s="14">
        <v>0</v>
      </c>
      <c r="T67" s="27">
        <f>S67/S74</f>
        <v>0</v>
      </c>
      <c r="U67" s="14">
        <v>0</v>
      </c>
      <c r="V67" s="27">
        <f>U67/U74</f>
        <v>0</v>
      </c>
      <c r="W67" s="14">
        <v>0</v>
      </c>
      <c r="X67" s="27">
        <f>W67/W74</f>
        <v>0</v>
      </c>
      <c r="Y67" s="14">
        <v>0</v>
      </c>
      <c r="Z67" s="27">
        <f>Y67/Y74</f>
        <v>0</v>
      </c>
      <c r="AA67" s="14">
        <v>0</v>
      </c>
      <c r="AB67" s="27">
        <f>AA67/AA74</f>
        <v>0</v>
      </c>
      <c r="AC67" s="14">
        <v>0</v>
      </c>
      <c r="AD67" s="53">
        <f>AC67/AC74</f>
        <v>0</v>
      </c>
      <c r="AE67" s="59">
        <v>0</v>
      </c>
      <c r="AF67" s="60">
        <f>AE67/AE74</f>
        <v>0</v>
      </c>
      <c r="AG67" s="57">
        <v>0</v>
      </c>
      <c r="AH67" s="27">
        <f>AG67/AG74</f>
        <v>0</v>
      </c>
      <c r="AI67" s="14">
        <v>0</v>
      </c>
      <c r="AJ67" s="27">
        <f>AI67/AI74</f>
        <v>0</v>
      </c>
      <c r="AK67" s="14">
        <v>3.8E-3</v>
      </c>
      <c r="AL67" s="27">
        <f>AK67/AK74</f>
        <v>3.3548751633294486E-4</v>
      </c>
      <c r="AM67" s="14">
        <v>0</v>
      </c>
      <c r="AN67" s="27">
        <f>AM67/AM74</f>
        <v>0</v>
      </c>
      <c r="AO67" s="14">
        <v>0</v>
      </c>
      <c r="AP67" s="53">
        <f>AO67/AO74</f>
        <v>0</v>
      </c>
      <c r="AQ67" s="172">
        <v>0</v>
      </c>
      <c r="AR67" s="53">
        <f>AQ67/AQ74</f>
        <v>0</v>
      </c>
      <c r="AS67" s="194">
        <v>0</v>
      </c>
      <c r="AT67" s="53">
        <f>AS67/AS74</f>
        <v>0</v>
      </c>
      <c r="AU67" s="194">
        <v>0</v>
      </c>
      <c r="AV67" s="53">
        <f>AU67/AU74</f>
        <v>0</v>
      </c>
      <c r="AW67" s="194">
        <v>0</v>
      </c>
      <c r="AX67" s="53">
        <f>AW67/AW74</f>
        <v>0</v>
      </c>
      <c r="AY67" s="194">
        <v>1.14E-2</v>
      </c>
      <c r="AZ67" s="53">
        <f>AY67/AY74</f>
        <v>9.3533856794742408E-4</v>
      </c>
      <c r="BA67" s="194">
        <v>1.14E-2</v>
      </c>
      <c r="BB67" s="53">
        <f>BA67/BA74</f>
        <v>9.3533856794742408E-4</v>
      </c>
      <c r="BC67" s="194">
        <v>1.14E-2</v>
      </c>
      <c r="BD67" s="53">
        <f>BC67/BC74</f>
        <v>9.3533856794742408E-4</v>
      </c>
    </row>
    <row r="68" spans="1:56" s="1" customFormat="1" ht="14.25" customHeight="1" x14ac:dyDescent="0.25">
      <c r="A68" s="151" t="str">
        <f t="shared" si="8"/>
        <v xml:space="preserve">Lanai </v>
      </c>
      <c r="B68" s="99" t="s">
        <v>18</v>
      </c>
      <c r="C68" s="14">
        <v>0</v>
      </c>
      <c r="D68" s="27">
        <f>C68/C74</f>
        <v>0</v>
      </c>
      <c r="E68" s="14">
        <v>0</v>
      </c>
      <c r="F68" s="27">
        <f>E68/E74</f>
        <v>0</v>
      </c>
      <c r="G68" s="14">
        <v>0</v>
      </c>
      <c r="H68" s="27">
        <f>G68/G74</f>
        <v>0</v>
      </c>
      <c r="I68" s="14">
        <v>0</v>
      </c>
      <c r="J68" s="27">
        <f>I68/I74</f>
        <v>0</v>
      </c>
      <c r="K68" s="14">
        <v>0</v>
      </c>
      <c r="L68" s="27">
        <f>K68/K74</f>
        <v>0</v>
      </c>
      <c r="M68" s="14">
        <v>0</v>
      </c>
      <c r="N68" s="27">
        <f>M68/M74</f>
        <v>0</v>
      </c>
      <c r="O68" s="14">
        <v>0</v>
      </c>
      <c r="P68" s="27">
        <f>O68/O74</f>
        <v>0</v>
      </c>
      <c r="Q68" s="14">
        <v>0</v>
      </c>
      <c r="R68" s="27">
        <f>Q68/Q74</f>
        <v>0</v>
      </c>
      <c r="S68" s="14">
        <v>0</v>
      </c>
      <c r="T68" s="27">
        <f>S68/S74</f>
        <v>0</v>
      </c>
      <c r="U68" s="14">
        <v>0</v>
      </c>
      <c r="V68" s="27">
        <f>U68/U74</f>
        <v>0</v>
      </c>
      <c r="W68" s="14">
        <v>0</v>
      </c>
      <c r="X68" s="27">
        <f>W68/W74</f>
        <v>0</v>
      </c>
      <c r="Y68" s="14">
        <v>0</v>
      </c>
      <c r="Z68" s="27">
        <f>Y68/Y74</f>
        <v>0</v>
      </c>
      <c r="AA68" s="14">
        <v>0</v>
      </c>
      <c r="AB68" s="27">
        <f>AA68/AA74</f>
        <v>0</v>
      </c>
      <c r="AC68" s="14">
        <v>0</v>
      </c>
      <c r="AD68" s="53">
        <f>AC68/AC74</f>
        <v>0</v>
      </c>
      <c r="AE68" s="59">
        <v>0</v>
      </c>
      <c r="AF68" s="60">
        <f>AE68/AE74</f>
        <v>0</v>
      </c>
      <c r="AG68" s="57">
        <v>3.8E-3</v>
      </c>
      <c r="AH68" s="27">
        <f>AG68/AG74</f>
        <v>3.3541052482920545E-4</v>
      </c>
      <c r="AI68" s="14">
        <v>3.8E-3</v>
      </c>
      <c r="AJ68" s="27">
        <f>AI68/AI74</f>
        <v>3.3547863089405049E-4</v>
      </c>
      <c r="AK68" s="14">
        <v>0</v>
      </c>
      <c r="AL68" s="27">
        <f>AK68/AK74</f>
        <v>0</v>
      </c>
      <c r="AM68" s="14">
        <v>3.8E-3</v>
      </c>
      <c r="AN68" s="27">
        <f>AM68/AM74</f>
        <v>3.1240494257503881E-4</v>
      </c>
      <c r="AO68" s="14">
        <v>3.8E-3</v>
      </c>
      <c r="AP68" s="53">
        <f>AO68/AO74</f>
        <v>3.1239980598327837E-4</v>
      </c>
      <c r="AQ68" s="172">
        <v>0</v>
      </c>
      <c r="AR68" s="53">
        <f>AQ68/AQ74</f>
        <v>0</v>
      </c>
      <c r="AS68" s="194">
        <v>0</v>
      </c>
      <c r="AT68" s="53">
        <f>AS68/AS74</f>
        <v>0</v>
      </c>
      <c r="AU68" s="194">
        <v>3.8E-3</v>
      </c>
      <c r="AV68" s="53">
        <f>AU68/AU74</f>
        <v>3.1222269694679066E-4</v>
      </c>
      <c r="AW68" s="194">
        <v>3.8E-3</v>
      </c>
      <c r="AX68" s="53">
        <f>AW68/AW74</f>
        <v>3.1207141507961925E-4</v>
      </c>
      <c r="AY68" s="194">
        <v>3.8E-3</v>
      </c>
      <c r="AZ68" s="53">
        <f>AY68/AY74</f>
        <v>3.1177952264914134E-4</v>
      </c>
      <c r="BA68" s="194">
        <v>3.8E-3</v>
      </c>
      <c r="BB68" s="53">
        <f>BA68/BA74</f>
        <v>3.1177952264914134E-4</v>
      </c>
      <c r="BC68" s="194">
        <v>3.8E-3</v>
      </c>
      <c r="BD68" s="53">
        <f>BC68/BC74</f>
        <v>3.1177952264914134E-4</v>
      </c>
    </row>
    <row r="69" spans="1:56" s="1" customFormat="1" ht="14.25" customHeight="1" x14ac:dyDescent="0.25">
      <c r="A69" s="151" t="str">
        <f t="shared" si="8"/>
        <v xml:space="preserve">Lanai </v>
      </c>
      <c r="B69" s="99" t="s">
        <v>35</v>
      </c>
      <c r="C69" s="14">
        <v>0</v>
      </c>
      <c r="D69" s="27">
        <f>C69/C74</f>
        <v>0</v>
      </c>
      <c r="E69" s="14">
        <v>0</v>
      </c>
      <c r="F69" s="27">
        <f>E69/E74</f>
        <v>0</v>
      </c>
      <c r="G69" s="14">
        <v>0</v>
      </c>
      <c r="H69" s="27">
        <f>G69/G74</f>
        <v>0</v>
      </c>
      <c r="I69" s="14">
        <v>0</v>
      </c>
      <c r="J69" s="27">
        <f>I69/I74</f>
        <v>0</v>
      </c>
      <c r="K69" s="14">
        <v>0</v>
      </c>
      <c r="L69" s="27">
        <f>K69/K74</f>
        <v>0</v>
      </c>
      <c r="M69" s="14">
        <v>0</v>
      </c>
      <c r="N69" s="27">
        <f>M69/M74</f>
        <v>0</v>
      </c>
      <c r="O69" s="14">
        <v>0</v>
      </c>
      <c r="P69" s="27">
        <f>O69/O74</f>
        <v>0</v>
      </c>
      <c r="Q69" s="14">
        <v>0</v>
      </c>
      <c r="R69" s="27">
        <f>Q69/Q74</f>
        <v>0</v>
      </c>
      <c r="S69" s="14">
        <v>0</v>
      </c>
      <c r="T69" s="27">
        <f>S69/S74</f>
        <v>0</v>
      </c>
      <c r="U69" s="14">
        <v>0</v>
      </c>
      <c r="V69" s="27">
        <f>U69/U74</f>
        <v>0</v>
      </c>
      <c r="W69" s="14">
        <v>0</v>
      </c>
      <c r="X69" s="27">
        <f>W69/W74</f>
        <v>0</v>
      </c>
      <c r="Y69" s="14">
        <v>0</v>
      </c>
      <c r="Z69" s="27">
        <f>Y69/Y74</f>
        <v>0</v>
      </c>
      <c r="AA69" s="14">
        <v>0</v>
      </c>
      <c r="AB69" s="27">
        <f>AA69/AA74</f>
        <v>0</v>
      </c>
      <c r="AC69" s="14">
        <v>0</v>
      </c>
      <c r="AD69" s="53">
        <f>AC69/AC74</f>
        <v>0</v>
      </c>
      <c r="AE69" s="59">
        <v>0</v>
      </c>
      <c r="AF69" s="60">
        <f>AE69/AE74</f>
        <v>0</v>
      </c>
      <c r="AG69" s="57">
        <v>0</v>
      </c>
      <c r="AH69" s="27">
        <f>AG69/AG74</f>
        <v>0</v>
      </c>
      <c r="AI69" s="14">
        <v>0</v>
      </c>
      <c r="AJ69" s="27">
        <f>AI69/AI74</f>
        <v>0</v>
      </c>
      <c r="AK69" s="14">
        <v>0</v>
      </c>
      <c r="AL69" s="27">
        <f>AK69/AK74</f>
        <v>0</v>
      </c>
      <c r="AM69" s="14">
        <v>0</v>
      </c>
      <c r="AN69" s="27">
        <f>AM69/AM74</f>
        <v>0</v>
      </c>
      <c r="AO69" s="14">
        <v>0</v>
      </c>
      <c r="AP69" s="53">
        <f>AO69/AO74</f>
        <v>0</v>
      </c>
      <c r="AQ69" s="172">
        <v>0</v>
      </c>
      <c r="AR69" s="53">
        <f>AQ69/AQ74</f>
        <v>0</v>
      </c>
      <c r="AS69" s="194">
        <v>0</v>
      </c>
      <c r="AT69" s="53">
        <f>AS69/AS74</f>
        <v>0</v>
      </c>
      <c r="AU69" s="194">
        <v>0</v>
      </c>
      <c r="AV69" s="53">
        <f>AU69/AU74</f>
        <v>0</v>
      </c>
      <c r="AW69" s="194">
        <v>0</v>
      </c>
      <c r="AX69" s="53">
        <f>AW69/AW74</f>
        <v>0</v>
      </c>
      <c r="AY69" s="194">
        <v>0</v>
      </c>
      <c r="AZ69" s="53">
        <f>AY69/AY74</f>
        <v>0</v>
      </c>
      <c r="BA69" s="194">
        <v>0</v>
      </c>
      <c r="BB69" s="53">
        <f>BA69/BA74</f>
        <v>0</v>
      </c>
      <c r="BC69" s="194">
        <v>0</v>
      </c>
      <c r="BD69" s="53">
        <f>BC69/BC74</f>
        <v>0</v>
      </c>
    </row>
    <row r="70" spans="1:56" s="1" customFormat="1" ht="14.25" customHeight="1" x14ac:dyDescent="0.25">
      <c r="A70" s="151" t="str">
        <f t="shared" si="8"/>
        <v xml:space="preserve">Lanai </v>
      </c>
      <c r="B70" s="99" t="s">
        <v>27</v>
      </c>
      <c r="C70" s="14">
        <v>0</v>
      </c>
      <c r="D70" s="27">
        <f>C70/C74</f>
        <v>0</v>
      </c>
      <c r="E70" s="14">
        <v>0</v>
      </c>
      <c r="F70" s="27">
        <f>E70/E74</f>
        <v>0</v>
      </c>
      <c r="G70" s="14">
        <v>0</v>
      </c>
      <c r="H70" s="27">
        <f>G70/G74</f>
        <v>0</v>
      </c>
      <c r="I70" s="14">
        <v>0</v>
      </c>
      <c r="J70" s="27">
        <f>I70/I74</f>
        <v>0</v>
      </c>
      <c r="K70" s="14">
        <v>0</v>
      </c>
      <c r="L70" s="27">
        <f>K70/K74</f>
        <v>0</v>
      </c>
      <c r="M70" s="14">
        <v>0</v>
      </c>
      <c r="N70" s="27">
        <f>M70/M74</f>
        <v>0</v>
      </c>
      <c r="O70" s="14">
        <v>0</v>
      </c>
      <c r="P70" s="27">
        <f>O70/O74</f>
        <v>0</v>
      </c>
      <c r="Q70" s="14">
        <v>0</v>
      </c>
      <c r="R70" s="27">
        <f>Q70/Q74</f>
        <v>0</v>
      </c>
      <c r="S70" s="14">
        <v>0</v>
      </c>
      <c r="T70" s="27">
        <f>S70/S74</f>
        <v>0</v>
      </c>
      <c r="U70" s="14">
        <v>0</v>
      </c>
      <c r="V70" s="27">
        <f>U70/U74</f>
        <v>0</v>
      </c>
      <c r="W70" s="14">
        <v>0</v>
      </c>
      <c r="X70" s="27">
        <f>W70/W74</f>
        <v>0</v>
      </c>
      <c r="Y70" s="14">
        <v>0</v>
      </c>
      <c r="Z70" s="27">
        <f>Y70/Y74</f>
        <v>0</v>
      </c>
      <c r="AA70" s="14">
        <v>0</v>
      </c>
      <c r="AB70" s="27">
        <f>AA70/AA74</f>
        <v>0</v>
      </c>
      <c r="AC70" s="14">
        <v>0</v>
      </c>
      <c r="AD70" s="53">
        <f>AC70/AC74</f>
        <v>0</v>
      </c>
      <c r="AE70" s="59">
        <v>0</v>
      </c>
      <c r="AF70" s="60">
        <f>AE70/AE74</f>
        <v>0</v>
      </c>
      <c r="AG70" s="57">
        <v>0</v>
      </c>
      <c r="AH70" s="27">
        <f>AG70/AG74</f>
        <v>0</v>
      </c>
      <c r="AI70" s="14">
        <v>0</v>
      </c>
      <c r="AJ70" s="27">
        <f>AI70/AI74</f>
        <v>0</v>
      </c>
      <c r="AK70" s="14">
        <v>0</v>
      </c>
      <c r="AL70" s="27">
        <f>AK70/AK74</f>
        <v>0</v>
      </c>
      <c r="AM70" s="14">
        <v>0</v>
      </c>
      <c r="AN70" s="27">
        <f>AM70/AM74</f>
        <v>0</v>
      </c>
      <c r="AO70" s="14">
        <v>0</v>
      </c>
      <c r="AP70" s="53">
        <f>AO70/AO74</f>
        <v>0</v>
      </c>
      <c r="AQ70" s="172">
        <v>0</v>
      </c>
      <c r="AR70" s="53">
        <f>AQ70/AQ74</f>
        <v>0</v>
      </c>
      <c r="AS70" s="194">
        <v>0</v>
      </c>
      <c r="AT70" s="53">
        <f>AS70/AS74</f>
        <v>0</v>
      </c>
      <c r="AU70" s="194">
        <v>0</v>
      </c>
      <c r="AV70" s="53">
        <f>AU70/AU74</f>
        <v>0</v>
      </c>
      <c r="AW70" s="194">
        <v>0</v>
      </c>
      <c r="AX70" s="53">
        <f>AW70/AW74</f>
        <v>0</v>
      </c>
      <c r="AY70" s="194">
        <v>0</v>
      </c>
      <c r="AZ70" s="53">
        <f>AY70/AY74</f>
        <v>0</v>
      </c>
      <c r="BA70" s="194">
        <v>0</v>
      </c>
      <c r="BB70" s="53">
        <f>BA70/BA74</f>
        <v>0</v>
      </c>
      <c r="BC70" s="194">
        <v>0</v>
      </c>
      <c r="BD70" s="53">
        <f>BC70/BC74</f>
        <v>0</v>
      </c>
    </row>
    <row r="71" spans="1:56" s="1" customFormat="1" ht="14.25" customHeight="1" thickBot="1" x14ac:dyDescent="0.3">
      <c r="A71" s="151" t="str">
        <f t="shared" si="8"/>
        <v xml:space="preserve">Lanai </v>
      </c>
      <c r="B71" s="101" t="s">
        <v>36</v>
      </c>
      <c r="C71" s="14">
        <v>0</v>
      </c>
      <c r="D71" s="27">
        <f>C71/C74</f>
        <v>0</v>
      </c>
      <c r="E71" s="14">
        <v>0</v>
      </c>
      <c r="F71" s="27">
        <f>E71/E74</f>
        <v>0</v>
      </c>
      <c r="G71" s="14">
        <v>0</v>
      </c>
      <c r="H71" s="27">
        <f>G71/G74</f>
        <v>0</v>
      </c>
      <c r="I71" s="14">
        <v>0.83</v>
      </c>
      <c r="J71" s="27">
        <f>I71/I74</f>
        <v>6.8425391591096452E-2</v>
      </c>
      <c r="K71" s="14">
        <v>0.83</v>
      </c>
      <c r="L71" s="27">
        <f>K71/K74</f>
        <v>6.8425391591096452E-2</v>
      </c>
      <c r="M71" s="14">
        <v>0.83</v>
      </c>
      <c r="N71" s="27">
        <f>M71/M74</f>
        <v>6.8425391591096452E-2</v>
      </c>
      <c r="O71" s="14">
        <v>0.83</v>
      </c>
      <c r="P71" s="27">
        <f>O71/O74</f>
        <v>6.8425391591096452E-2</v>
      </c>
      <c r="Q71" s="14">
        <v>0</v>
      </c>
      <c r="R71" s="27">
        <f>Q71/Q74</f>
        <v>0</v>
      </c>
      <c r="S71" s="14">
        <v>0</v>
      </c>
      <c r="T71" s="27">
        <f>S71/S74</f>
        <v>0</v>
      </c>
      <c r="U71" s="14">
        <v>0</v>
      </c>
      <c r="V71" s="27">
        <f>U71/U74</f>
        <v>0</v>
      </c>
      <c r="W71" s="14">
        <v>0</v>
      </c>
      <c r="X71" s="27">
        <f>W71/W74</f>
        <v>0</v>
      </c>
      <c r="Y71" s="14">
        <v>0</v>
      </c>
      <c r="Z71" s="27">
        <f>Y71/Y74</f>
        <v>0</v>
      </c>
      <c r="AA71" s="14">
        <v>0</v>
      </c>
      <c r="AB71" s="27">
        <f>AA71/AA74</f>
        <v>0</v>
      </c>
      <c r="AC71" s="14">
        <v>0</v>
      </c>
      <c r="AD71" s="53">
        <f>AC71/AC74</f>
        <v>0</v>
      </c>
      <c r="AE71" s="59">
        <v>0</v>
      </c>
      <c r="AF71" s="60">
        <f>AE71/AE74</f>
        <v>0</v>
      </c>
      <c r="AG71" s="57">
        <v>0</v>
      </c>
      <c r="AH71" s="27">
        <f>AG71/AG74</f>
        <v>0</v>
      </c>
      <c r="AI71" s="57">
        <v>0</v>
      </c>
      <c r="AJ71" s="27">
        <f>AI71/AI74</f>
        <v>0</v>
      </c>
      <c r="AK71" s="14">
        <v>0</v>
      </c>
      <c r="AL71" s="27">
        <f>AK71/AK74</f>
        <v>0</v>
      </c>
      <c r="AM71" s="14">
        <v>0.83</v>
      </c>
      <c r="AN71" s="27">
        <f>AM71/AM74</f>
        <v>6.8235816404547955E-2</v>
      </c>
      <c r="AO71" s="14">
        <v>0.83</v>
      </c>
      <c r="AP71" s="53">
        <f>AO71/AO74</f>
        <v>6.8234694464768694E-2</v>
      </c>
      <c r="AQ71" s="173">
        <v>0.83</v>
      </c>
      <c r="AR71" s="53">
        <f>AQ71/AQ74</f>
        <v>6.8236377388273206E-2</v>
      </c>
      <c r="AS71" s="195">
        <v>0.83</v>
      </c>
      <c r="AT71" s="53">
        <f>AS71/AS74</f>
        <v>6.8247599000131554E-2</v>
      </c>
      <c r="AU71" s="195">
        <v>0.83</v>
      </c>
      <c r="AV71" s="53">
        <f>AU71/AU74</f>
        <v>6.8196010122588482E-2</v>
      </c>
      <c r="AW71" s="195">
        <v>0.83</v>
      </c>
      <c r="AX71" s="53">
        <f>AW71/AW74</f>
        <v>6.8162966977916836E-2</v>
      </c>
      <c r="AY71" s="195">
        <v>0.83</v>
      </c>
      <c r="AZ71" s="53">
        <f>AY71/AY74</f>
        <v>6.809921152599667E-2</v>
      </c>
      <c r="BA71" s="195">
        <v>0.83</v>
      </c>
      <c r="BB71" s="53">
        <f>BA71/BA74</f>
        <v>6.809921152599667E-2</v>
      </c>
      <c r="BC71" s="195">
        <v>0.83</v>
      </c>
      <c r="BD71" s="53">
        <f>BC71/BC74</f>
        <v>6.809921152599667E-2</v>
      </c>
    </row>
    <row r="72" spans="1:56" s="7" customFormat="1" ht="13.5" customHeight="1" thickTop="1" x14ac:dyDescent="0.25">
      <c r="A72" s="151" t="str">
        <f t="shared" si="8"/>
        <v xml:space="preserve">Lanai </v>
      </c>
      <c r="B72" s="119" t="s">
        <v>20</v>
      </c>
      <c r="C72" s="26">
        <f>SUM(C62:C71)</f>
        <v>0</v>
      </c>
      <c r="D72" s="30">
        <f>C72/C74</f>
        <v>0</v>
      </c>
      <c r="E72" s="26">
        <f>SUM(E62:E71)</f>
        <v>0</v>
      </c>
      <c r="F72" s="30">
        <f>E72/E74</f>
        <v>0</v>
      </c>
      <c r="G72" s="26">
        <f>SUM(G62:G71)</f>
        <v>1.2</v>
      </c>
      <c r="H72" s="30">
        <f>G72/G74</f>
        <v>0.11428571428571428</v>
      </c>
      <c r="I72" s="26">
        <f>SUM(I62:I71)</f>
        <v>2.0299999999999998</v>
      </c>
      <c r="J72" s="30">
        <f>I72/I74</f>
        <v>0.16735366859027204</v>
      </c>
      <c r="K72" s="26">
        <f>SUM(K62:K71)</f>
        <v>2.0299999999999998</v>
      </c>
      <c r="L72" s="30">
        <f>K72/K74</f>
        <v>0.16735366859027204</v>
      </c>
      <c r="M72" s="26">
        <f>SUM(M62:M71)</f>
        <v>2.0299999999999998</v>
      </c>
      <c r="N72" s="30">
        <f>M72/M74</f>
        <v>0.16735366859027204</v>
      </c>
      <c r="O72" s="26">
        <f>SUM(O62:O71)</f>
        <v>2.0299999999999998</v>
      </c>
      <c r="P72" s="30">
        <f>O72/O74</f>
        <v>0.16735366859027204</v>
      </c>
      <c r="Q72" s="26">
        <f>SUM(Q62:Q71)</f>
        <v>1.508</v>
      </c>
      <c r="R72" s="30">
        <f>Q72/Q74</f>
        <v>0.12991040661612679</v>
      </c>
      <c r="S72" s="26">
        <f>SUM(S62:S71)</f>
        <v>1.5579999999999998</v>
      </c>
      <c r="T72" s="30">
        <f>S72/S74</f>
        <v>0.13364213415680218</v>
      </c>
      <c r="U72" s="26">
        <f>SUM(U62:U71)</f>
        <v>1.669</v>
      </c>
      <c r="V72" s="30">
        <f>U72/U74</f>
        <v>0.15215607621478711</v>
      </c>
      <c r="W72" s="26">
        <f>SUM(W62:W71)</f>
        <v>1.8376999999999999</v>
      </c>
      <c r="X72" s="30">
        <f>W72/W74</f>
        <v>0.1649981594045449</v>
      </c>
      <c r="Y72" s="26">
        <f>SUM(Y62:Y71)</f>
        <v>1.9541999999999999</v>
      </c>
      <c r="Z72" s="30">
        <f>Y72/Y74</f>
        <v>0.16211776808083489</v>
      </c>
      <c r="AA72" s="26">
        <f>SUM(AA62:AA71)</f>
        <v>1.9567999999999999</v>
      </c>
      <c r="AB72" s="30">
        <f>AA72/AA74</f>
        <v>0.16229845398447348</v>
      </c>
      <c r="AC72" s="26">
        <f>SUM(AC62:AC71)</f>
        <v>1.968</v>
      </c>
      <c r="AD72" s="64">
        <f>AC72/AC74</f>
        <v>0.174653887113951</v>
      </c>
      <c r="AE72" s="69">
        <f>SUM(AE62:AE71)</f>
        <v>2.0066000000000002</v>
      </c>
      <c r="AF72" s="70">
        <f>AE72/AE74</f>
        <v>0.17747156528045566</v>
      </c>
      <c r="AG72" s="66">
        <f>SUM(AG62:AG71)</f>
        <v>2.0293999999999999</v>
      </c>
      <c r="AH72" s="30">
        <f>AG72/AG74</f>
        <v>0.17912687344431302</v>
      </c>
      <c r="AI72" s="66">
        <f>SUM(AI62:AI71)</f>
        <v>2.0270999999999999</v>
      </c>
      <c r="AJ72" s="30">
        <f>AI72/AI74</f>
        <v>0.17896019281192888</v>
      </c>
      <c r="AK72" s="66">
        <f>SUM(AK62:AK71)</f>
        <v>2.0268000000000002</v>
      </c>
      <c r="AL72" s="30">
        <f>AK72/AK74</f>
        <v>0.17893844686937177</v>
      </c>
      <c r="AM72" s="66">
        <f>SUM(AM62:AM71)</f>
        <v>2.8637000000000001</v>
      </c>
      <c r="AN72" s="30">
        <f>AM72/AM74</f>
        <v>0.23543000896108915</v>
      </c>
      <c r="AO72" s="26">
        <f>SUM(AO62:AO71)</f>
        <v>2.8639000000000001</v>
      </c>
      <c r="AP72" s="64">
        <f>AO72/AO74</f>
        <v>0.23544258009355551</v>
      </c>
      <c r="AQ72" s="26">
        <f>SUM(AQ62:AQ71)</f>
        <v>2.8635999999999999</v>
      </c>
      <c r="AR72" s="64">
        <f>AQ72/AQ74</f>
        <v>0.2354237232398303</v>
      </c>
      <c r="AS72" s="26">
        <f>SUM(AS62:AS71)</f>
        <v>2.8616000000000001</v>
      </c>
      <c r="AT72" s="64">
        <f>AS72/AS74</f>
        <v>0.23529798710695962</v>
      </c>
      <c r="AU72" s="26">
        <f>SUM(AU62:AU71)</f>
        <v>2.8708</v>
      </c>
      <c r="AV72" s="64">
        <f>AU72/AU74</f>
        <v>0.2358760311565386</v>
      </c>
      <c r="AW72" s="26">
        <f>SUM(AW62:AW71)</f>
        <v>2.8767</v>
      </c>
      <c r="AX72" s="64">
        <f>AW72/AW74</f>
        <v>0.23624627362093178</v>
      </c>
      <c r="AY72" s="26">
        <f>SUM(AY62:AY71)</f>
        <v>2.8881000000000001</v>
      </c>
      <c r="AZ72" s="64">
        <f>AY72/AY74</f>
        <v>0.2369606419376277</v>
      </c>
      <c r="BA72" s="26">
        <f>SUM(BA62:BA71)</f>
        <v>2.8881000000000001</v>
      </c>
      <c r="BB72" s="64">
        <f>BA72/BA74</f>
        <v>0.2369606419376277</v>
      </c>
      <c r="BC72" s="26">
        <f>SUM(BC62:BC71)</f>
        <v>2.8881000000000001</v>
      </c>
      <c r="BD72" s="64">
        <f>BC72/BC74</f>
        <v>0.2369606419376277</v>
      </c>
    </row>
    <row r="73" spans="1:56" s="7" customFormat="1" ht="13.5" customHeight="1" x14ac:dyDescent="0.25">
      <c r="A73" s="151" t="str">
        <f t="shared" si="8"/>
        <v xml:space="preserve">Lanai </v>
      </c>
      <c r="B73" s="104" t="s">
        <v>22</v>
      </c>
      <c r="C73" s="14">
        <v>10.3</v>
      </c>
      <c r="D73" s="27">
        <f>C73/C74</f>
        <v>1</v>
      </c>
      <c r="E73" s="14">
        <v>9.3000000000000007</v>
      </c>
      <c r="F73" s="27">
        <f>E73/E74</f>
        <v>1</v>
      </c>
      <c r="G73" s="14">
        <v>9.3000000000000007</v>
      </c>
      <c r="H73" s="27">
        <f>G73/G74</f>
        <v>0.88571428571428579</v>
      </c>
      <c r="I73" s="14">
        <v>10.1</v>
      </c>
      <c r="J73" s="27">
        <f>I73/I74</f>
        <v>0.83264633140972799</v>
      </c>
      <c r="K73" s="14">
        <v>10.1</v>
      </c>
      <c r="L73" s="27">
        <f>K73/K74</f>
        <v>0.83264633140972799</v>
      </c>
      <c r="M73" s="14">
        <v>10.1</v>
      </c>
      <c r="N73" s="27">
        <f>M73/M74</f>
        <v>0.83264633140972799</v>
      </c>
      <c r="O73" s="14">
        <v>10.1</v>
      </c>
      <c r="P73" s="27">
        <f>O73/O74</f>
        <v>0.83264633140972799</v>
      </c>
      <c r="Q73" s="14">
        <v>10.1</v>
      </c>
      <c r="R73" s="27">
        <f>Q73/Q74</f>
        <v>0.87008959338387315</v>
      </c>
      <c r="S73" s="14">
        <v>10.1</v>
      </c>
      <c r="T73" s="27">
        <f>S73/S74</f>
        <v>0.86635786584319785</v>
      </c>
      <c r="U73" s="14">
        <v>9.3000000000000007</v>
      </c>
      <c r="V73" s="27">
        <f>U73/U74</f>
        <v>0.84784392378521289</v>
      </c>
      <c r="W73" s="14">
        <v>9.3000000000000007</v>
      </c>
      <c r="X73" s="27">
        <f>W73/W74</f>
        <v>0.83500184059545512</v>
      </c>
      <c r="Y73" s="14">
        <v>10.1</v>
      </c>
      <c r="Z73" s="27">
        <f>Y73/Y74</f>
        <v>0.83788223191916511</v>
      </c>
      <c r="AA73" s="14">
        <v>10.1</v>
      </c>
      <c r="AB73" s="27">
        <f>AA73/AA74</f>
        <v>0.83770154601552649</v>
      </c>
      <c r="AC73" s="14">
        <v>9.3000000000000007</v>
      </c>
      <c r="AD73" s="53">
        <f>AC73/AC74</f>
        <v>0.82534611288604898</v>
      </c>
      <c r="AE73" s="59">
        <v>9.3000000000000007</v>
      </c>
      <c r="AF73" s="60">
        <f>AE73/AE74</f>
        <v>0.82252843471954429</v>
      </c>
      <c r="AG73" s="57">
        <v>9.3000000000000007</v>
      </c>
      <c r="AH73" s="27">
        <f>AG73/AG74</f>
        <v>0.820873126555687</v>
      </c>
      <c r="AI73" s="57">
        <v>9.3000000000000007</v>
      </c>
      <c r="AJ73" s="27">
        <f>AI73/AI74</f>
        <v>0.82103980718807101</v>
      </c>
      <c r="AK73" s="57">
        <v>9.3000000000000007</v>
      </c>
      <c r="AL73" s="27">
        <f>AK73/AK74</f>
        <v>0.82106155313062823</v>
      </c>
      <c r="AM73" s="57">
        <v>9.3000000000000007</v>
      </c>
      <c r="AN73" s="27">
        <f>AM73/AM74</f>
        <v>0.76456999103891088</v>
      </c>
      <c r="AO73" s="14">
        <v>9.3000000000000007</v>
      </c>
      <c r="AP73" s="53">
        <f>AO73/AO74</f>
        <v>0.76455741990644444</v>
      </c>
      <c r="AQ73" s="14">
        <v>9.3000000000000007</v>
      </c>
      <c r="AR73" s="53">
        <f>AQ73/AQ74</f>
        <v>0.7645762767601697</v>
      </c>
      <c r="AS73" s="14">
        <v>9.3000000000000007</v>
      </c>
      <c r="AT73" s="53">
        <f>AS73/AS74</f>
        <v>0.76470201289304041</v>
      </c>
      <c r="AU73" s="14">
        <v>9.3000000000000007</v>
      </c>
      <c r="AV73" s="53">
        <f>AU73/AU74</f>
        <v>0.76412396884346145</v>
      </c>
      <c r="AW73" s="14">
        <v>9.3000000000000007</v>
      </c>
      <c r="AX73" s="53">
        <f>AW73/AW74</f>
        <v>0.76375372637906824</v>
      </c>
      <c r="AY73" s="14">
        <v>9.3000000000000007</v>
      </c>
      <c r="AZ73" s="53">
        <f>AY73/AY74</f>
        <v>0.76303935806237233</v>
      </c>
      <c r="BA73" s="14">
        <v>9.3000000000000007</v>
      </c>
      <c r="BB73" s="53">
        <f>BA73/BA74</f>
        <v>0.76303935806237233</v>
      </c>
      <c r="BC73" s="14">
        <v>9.3000000000000007</v>
      </c>
      <c r="BD73" s="53">
        <f>BC73/BC74</f>
        <v>0.76303935806237233</v>
      </c>
    </row>
    <row r="74" spans="1:56" s="9" customFormat="1" ht="14.25" customHeight="1" x14ac:dyDescent="0.25">
      <c r="A74" s="151" t="str">
        <f t="shared" si="8"/>
        <v xml:space="preserve">Lanai </v>
      </c>
      <c r="B74" s="147" t="s">
        <v>25</v>
      </c>
      <c r="C74" s="14">
        <f>C72+C73</f>
        <v>10.3</v>
      </c>
      <c r="D74" s="27"/>
      <c r="E74" s="14">
        <f>E72+E73</f>
        <v>9.3000000000000007</v>
      </c>
      <c r="F74" s="27"/>
      <c r="G74" s="14">
        <f>G72+G73</f>
        <v>10.5</v>
      </c>
      <c r="H74" s="27"/>
      <c r="I74" s="14">
        <f>I72+I73</f>
        <v>12.129999999999999</v>
      </c>
      <c r="J74" s="27"/>
      <c r="K74" s="14">
        <f>K72+K73</f>
        <v>12.129999999999999</v>
      </c>
      <c r="L74" s="27"/>
      <c r="M74" s="14">
        <f>M72+M73</f>
        <v>12.129999999999999</v>
      </c>
      <c r="N74" s="27"/>
      <c r="O74" s="14">
        <f>O72+O73</f>
        <v>12.129999999999999</v>
      </c>
      <c r="P74" s="27"/>
      <c r="Q74" s="14">
        <f>Q72+Q73</f>
        <v>11.608000000000001</v>
      </c>
      <c r="R74" s="27"/>
      <c r="S74" s="14">
        <f>S72+S73</f>
        <v>11.657999999999999</v>
      </c>
      <c r="T74" s="27"/>
      <c r="U74" s="14">
        <f>U72+U73</f>
        <v>10.969000000000001</v>
      </c>
      <c r="V74" s="27"/>
      <c r="W74" s="14">
        <f>W72+W73</f>
        <v>11.137700000000001</v>
      </c>
      <c r="X74" s="27"/>
      <c r="Y74" s="14">
        <f>Y72+Y73</f>
        <v>12.0542</v>
      </c>
      <c r="Z74" s="27"/>
      <c r="AA74" s="14">
        <f>AA72+AA73</f>
        <v>12.056799999999999</v>
      </c>
      <c r="AB74" s="27"/>
      <c r="AC74" s="14">
        <f>AC72+AC73</f>
        <v>11.268000000000001</v>
      </c>
      <c r="AD74" s="53"/>
      <c r="AE74" s="59">
        <f>AE72+AE73</f>
        <v>11.306600000000001</v>
      </c>
      <c r="AF74" s="60"/>
      <c r="AG74" s="57">
        <f>AG72+AG73</f>
        <v>11.3294</v>
      </c>
      <c r="AH74" s="27"/>
      <c r="AI74" s="57">
        <f>AI72+AI73</f>
        <v>11.327100000000002</v>
      </c>
      <c r="AJ74" s="14"/>
      <c r="AK74" s="57">
        <f>AK72+AK73</f>
        <v>11.3268</v>
      </c>
      <c r="AL74" s="14"/>
      <c r="AM74" s="57">
        <f>AM72+AM73</f>
        <v>12.1637</v>
      </c>
      <c r="AN74" s="14"/>
      <c r="AO74" s="14">
        <f>AO72+AO73</f>
        <v>12.163900000000002</v>
      </c>
      <c r="AP74" s="56"/>
      <c r="AQ74" s="14">
        <f>AQ72+AQ73</f>
        <v>12.163600000000001</v>
      </c>
      <c r="AR74" s="165"/>
      <c r="AS74" s="14">
        <f>AS72+AS73</f>
        <v>12.1616</v>
      </c>
      <c r="AT74" s="165"/>
      <c r="AU74" s="14">
        <f>AU72+AU73</f>
        <v>12.1708</v>
      </c>
      <c r="AV74" s="165"/>
      <c r="AW74" s="14">
        <f>AW72+AW73</f>
        <v>12.1767</v>
      </c>
      <c r="AX74" s="165"/>
      <c r="AY74" s="14">
        <f>AY72+AY73</f>
        <v>12.1881</v>
      </c>
      <c r="AZ74" s="165"/>
      <c r="BA74" s="14">
        <f>BA72+BA73</f>
        <v>12.1881</v>
      </c>
      <c r="BB74" s="165"/>
      <c r="BC74" s="14">
        <f>BC72+BC73</f>
        <v>12.1881</v>
      </c>
      <c r="BD74" s="165"/>
    </row>
    <row r="75" spans="1:56" s="10" customFormat="1" ht="13.2" x14ac:dyDescent="0.25">
      <c r="B75" s="158"/>
      <c r="C75" s="37"/>
      <c r="D75" s="38"/>
      <c r="E75" s="37"/>
      <c r="F75" s="38"/>
      <c r="G75" s="37"/>
      <c r="H75" s="38"/>
      <c r="I75" s="37"/>
      <c r="J75" s="38"/>
      <c r="K75" s="37"/>
      <c r="L75" s="38"/>
      <c r="M75" s="37"/>
      <c r="N75" s="38"/>
      <c r="O75" s="37"/>
      <c r="P75" s="38"/>
      <c r="Q75" s="37"/>
      <c r="R75" s="38"/>
      <c r="S75" s="37"/>
      <c r="T75" s="38"/>
      <c r="U75" s="37"/>
      <c r="V75" s="38"/>
      <c r="W75" s="37"/>
      <c r="X75" s="38"/>
      <c r="Y75" s="37"/>
      <c r="Z75" s="38"/>
      <c r="AA75" s="37"/>
      <c r="AB75" s="38"/>
      <c r="AC75" s="37"/>
      <c r="AD75" s="38"/>
      <c r="AE75" s="37"/>
      <c r="AF75" s="38"/>
      <c r="AG75" s="37"/>
      <c r="AH75" s="38"/>
      <c r="AI75" s="37"/>
      <c r="AJ75" s="37"/>
      <c r="AK75" s="37"/>
      <c r="AL75" s="37"/>
      <c r="AM75" s="37"/>
      <c r="AN75" s="37"/>
      <c r="AO75" s="37"/>
      <c r="AP75" s="37"/>
      <c r="AS75" s="193"/>
      <c r="AU75" s="193"/>
      <c r="AW75" s="193"/>
      <c r="AY75" s="193"/>
    </row>
    <row r="76" spans="1:56" s="10" customFormat="1" ht="13.5" customHeight="1" thickBot="1" x14ac:dyDescent="0.3">
      <c r="B76" s="160" t="s">
        <v>2</v>
      </c>
      <c r="C76" s="148"/>
      <c r="D76" s="149"/>
      <c r="E76" s="148"/>
      <c r="F76" s="149"/>
      <c r="G76" s="148"/>
      <c r="H76" s="149"/>
      <c r="I76" s="148"/>
      <c r="J76" s="149"/>
      <c r="K76" s="148"/>
      <c r="L76" s="149"/>
      <c r="M76" s="148"/>
      <c r="N76" s="149"/>
      <c r="O76" s="148"/>
      <c r="P76" s="149"/>
      <c r="Q76" s="148"/>
      <c r="R76" s="149"/>
      <c r="S76" s="148"/>
      <c r="T76" s="149"/>
      <c r="U76" s="148"/>
      <c r="V76" s="149"/>
      <c r="W76" s="148"/>
      <c r="X76" s="149"/>
      <c r="Y76" s="148"/>
      <c r="Z76" s="149"/>
      <c r="AA76" s="148"/>
      <c r="AB76" s="149"/>
      <c r="AC76" s="148"/>
      <c r="AD76" s="149"/>
      <c r="AE76" s="148"/>
      <c r="AF76" s="149"/>
      <c r="AG76" s="148"/>
      <c r="AH76" s="149"/>
      <c r="AI76" s="148"/>
      <c r="AJ76" s="148"/>
      <c r="AK76" s="148"/>
      <c r="AL76" s="148"/>
      <c r="AM76" s="148"/>
      <c r="AN76" s="148"/>
      <c r="AO76" s="148"/>
      <c r="AP76" s="148"/>
      <c r="AS76" s="193"/>
      <c r="AU76" s="193"/>
      <c r="AW76" s="193"/>
      <c r="AY76" s="193"/>
    </row>
    <row r="77" spans="1:56" s="10" customFormat="1" ht="13.5" customHeight="1" x14ac:dyDescent="0.25">
      <c r="A77" s="152" t="str">
        <f>$B$76</f>
        <v>Molokai</v>
      </c>
      <c r="B77" s="129" t="s">
        <v>32</v>
      </c>
      <c r="C77" s="130">
        <v>0</v>
      </c>
      <c r="D77" s="116">
        <f>C77/C90</f>
        <v>0</v>
      </c>
      <c r="E77" s="130">
        <v>0</v>
      </c>
      <c r="F77" s="116">
        <f>E77/E90</f>
        <v>0</v>
      </c>
      <c r="G77" s="130">
        <v>0</v>
      </c>
      <c r="H77" s="116">
        <f>G77/G90</f>
        <v>0</v>
      </c>
      <c r="I77" s="130">
        <v>0</v>
      </c>
      <c r="J77" s="131">
        <f>I77/I90</f>
        <v>0</v>
      </c>
      <c r="K77" s="130">
        <v>0</v>
      </c>
      <c r="L77" s="131">
        <f>K77/K90</f>
        <v>0</v>
      </c>
      <c r="M77" s="130">
        <v>0</v>
      </c>
      <c r="N77" s="131">
        <f>M77/M90</f>
        <v>0</v>
      </c>
      <c r="O77" s="130">
        <v>0</v>
      </c>
      <c r="P77" s="131">
        <f>O77/O90</f>
        <v>0</v>
      </c>
      <c r="Q77" s="130">
        <v>0</v>
      </c>
      <c r="R77" s="131">
        <f>Q77/Q90</f>
        <v>0</v>
      </c>
      <c r="S77" s="130">
        <v>0</v>
      </c>
      <c r="T77" s="131">
        <f>S77/S90</f>
        <v>0</v>
      </c>
      <c r="U77" s="130">
        <v>0</v>
      </c>
      <c r="V77" s="116">
        <f>U77/U90</f>
        <v>0</v>
      </c>
      <c r="W77" s="130">
        <v>0</v>
      </c>
      <c r="X77" s="116">
        <f>W77/W90</f>
        <v>0</v>
      </c>
      <c r="Y77" s="130">
        <v>0</v>
      </c>
      <c r="Z77" s="116">
        <f>Y77/Y90</f>
        <v>0</v>
      </c>
      <c r="AA77" s="130">
        <v>0</v>
      </c>
      <c r="AB77" s="116">
        <f>AA77/AA90</f>
        <v>0</v>
      </c>
      <c r="AC77" s="130">
        <v>0</v>
      </c>
      <c r="AD77" s="132">
        <f>AC77/AC90</f>
        <v>0</v>
      </c>
      <c r="AE77" s="133">
        <v>0</v>
      </c>
      <c r="AF77" s="117">
        <f>AE77/AE90</f>
        <v>0</v>
      </c>
      <c r="AG77" s="134">
        <v>0</v>
      </c>
      <c r="AH77" s="116">
        <f>AG77/AG90</f>
        <v>0</v>
      </c>
      <c r="AI77" s="134">
        <v>0</v>
      </c>
      <c r="AJ77" s="116">
        <f>AI77/AI90</f>
        <v>0</v>
      </c>
      <c r="AK77" s="134">
        <v>0</v>
      </c>
      <c r="AL77" s="116">
        <f>AK77/AK90</f>
        <v>0</v>
      </c>
      <c r="AM77" s="134">
        <v>0</v>
      </c>
      <c r="AN77" s="117">
        <f>AM77/AM90</f>
        <v>0</v>
      </c>
      <c r="AO77" s="134">
        <v>0</v>
      </c>
      <c r="AP77" s="132">
        <f>AO77/AO90</f>
        <v>0</v>
      </c>
      <c r="AQ77" s="186">
        <v>3.0000000000000001E-3</v>
      </c>
      <c r="AR77" s="132">
        <f>AQ77/AQ90</f>
        <v>2.0709650697224905E-4</v>
      </c>
      <c r="AS77" s="192">
        <v>0</v>
      </c>
      <c r="AT77" s="132">
        <f>AS77/AS90</f>
        <v>0</v>
      </c>
      <c r="AU77" s="192">
        <v>0</v>
      </c>
      <c r="AV77" s="132">
        <f>AU77/AU90</f>
        <v>0</v>
      </c>
      <c r="AW77" s="192">
        <v>0</v>
      </c>
      <c r="AX77" s="132">
        <f>AW77/AW90</f>
        <v>0</v>
      </c>
      <c r="AY77" s="192">
        <v>0</v>
      </c>
      <c r="AZ77" s="132">
        <f>AY77/AY90</f>
        <v>0</v>
      </c>
      <c r="BA77" s="192">
        <v>0</v>
      </c>
      <c r="BB77" s="132">
        <f>BA77/BA90</f>
        <v>0</v>
      </c>
      <c r="BC77" s="192">
        <v>0</v>
      </c>
      <c r="BD77" s="132">
        <f>BC77/BC90</f>
        <v>0</v>
      </c>
    </row>
    <row r="78" spans="1:56" s="1" customFormat="1" ht="14.25" customHeight="1" x14ac:dyDescent="0.25">
      <c r="A78" s="152" t="str">
        <f t="shared" ref="A78:A90" si="9">$B$76</f>
        <v>Molokai</v>
      </c>
      <c r="B78" s="118" t="s">
        <v>0</v>
      </c>
      <c r="C78" s="33">
        <v>0</v>
      </c>
      <c r="D78" s="27">
        <f>C78/C90</f>
        <v>0</v>
      </c>
      <c r="E78" s="33">
        <v>0</v>
      </c>
      <c r="F78" s="27">
        <f>E78/E90</f>
        <v>0</v>
      </c>
      <c r="G78" s="33">
        <v>0</v>
      </c>
      <c r="H78" s="27">
        <f>G78/G90</f>
        <v>0</v>
      </c>
      <c r="I78" s="33">
        <v>0</v>
      </c>
      <c r="J78" s="27">
        <f>I78/I90</f>
        <v>0</v>
      </c>
      <c r="K78" s="33">
        <v>0</v>
      </c>
      <c r="L78" s="27">
        <f>K78/K90</f>
        <v>0</v>
      </c>
      <c r="M78" s="33">
        <v>3.0000000000000001E-3</v>
      </c>
      <c r="N78" s="27">
        <f>M78/M90</f>
        <v>2.5417266796577139E-4</v>
      </c>
      <c r="O78" s="33">
        <v>3.0000000000000001E-3</v>
      </c>
      <c r="P78" s="27">
        <f>O78/O90</f>
        <v>2.5417266796577139E-4</v>
      </c>
      <c r="Q78" s="33">
        <v>3.0000000000000001E-3</v>
      </c>
      <c r="R78" s="27">
        <f>Q78/Q90</f>
        <v>2.3071598861801123E-4</v>
      </c>
      <c r="S78" s="33">
        <v>3.0000000000000001E-3</v>
      </c>
      <c r="T78" s="27">
        <f>S78/S90</f>
        <v>2.244165170556553E-4</v>
      </c>
      <c r="U78" s="33">
        <v>3.0000000000000001E-3</v>
      </c>
      <c r="V78" s="27">
        <f>U78/U90</f>
        <v>2.1729682746631898E-4</v>
      </c>
      <c r="W78" s="33">
        <v>3.0000000000000001E-3</v>
      </c>
      <c r="X78" s="27">
        <f>W78/W90</f>
        <v>2.1597339207809596E-4</v>
      </c>
      <c r="Y78" s="33">
        <v>3.0000000000000001E-3</v>
      </c>
      <c r="Z78" s="27">
        <f>Y78/Y90</f>
        <v>2.1473973544064591E-4</v>
      </c>
      <c r="AA78" s="33">
        <v>3.0000000000000001E-3</v>
      </c>
      <c r="AB78" s="27">
        <f>AA78/AA90</f>
        <v>2.138503760202445E-4</v>
      </c>
      <c r="AC78" s="33">
        <v>3.0000000000000001E-3</v>
      </c>
      <c r="AD78" s="53">
        <f>AC78/AC90</f>
        <v>2.1290034135021396E-4</v>
      </c>
      <c r="AE78" s="80">
        <v>3.0000000000000001E-3</v>
      </c>
      <c r="AF78" s="60">
        <f>AE78/AE90</f>
        <v>2.1065936380872127E-4</v>
      </c>
      <c r="AG78" s="75">
        <v>3.0000000000000001E-3</v>
      </c>
      <c r="AH78" s="27">
        <f>AG78/AG90</f>
        <v>2.1049677238282346E-4</v>
      </c>
      <c r="AI78" s="75">
        <v>3.0000000000000001E-3</v>
      </c>
      <c r="AJ78" s="27">
        <f>AI78/AI90</f>
        <v>2.0864775390692919E-4</v>
      </c>
      <c r="AK78" s="75">
        <v>3.0000000000000001E-3</v>
      </c>
      <c r="AL78" s="27">
        <f>AK78/AK90</f>
        <v>2.0860132809512219E-4</v>
      </c>
      <c r="AM78" s="75">
        <v>3.0000000000000001E-3</v>
      </c>
      <c r="AN78" s="60">
        <f>AM78/AM90</f>
        <v>2.0859262555537785E-4</v>
      </c>
      <c r="AO78" s="75">
        <v>3.0000000000000001E-3</v>
      </c>
      <c r="AP78" s="53">
        <f>AO78/AO90</f>
        <v>2.0718088963474009E-4</v>
      </c>
      <c r="AQ78" s="172">
        <v>3.0000000000000001E-3</v>
      </c>
      <c r="AR78" s="53">
        <f>AQ78/AQ90</f>
        <v>2.0709650697224905E-4</v>
      </c>
      <c r="AS78" s="194">
        <v>3.0000000000000001E-3</v>
      </c>
      <c r="AT78" s="53">
        <f>AS78/AS90</f>
        <v>2.0713940481944349E-4</v>
      </c>
      <c r="AU78" s="194">
        <v>3.0000000000000001E-3</v>
      </c>
      <c r="AV78" s="53">
        <f>AU78/AU90</f>
        <v>2.0714655618850333E-4</v>
      </c>
      <c r="AW78" s="194">
        <v>3.0000000000000001E-3</v>
      </c>
      <c r="AX78" s="53">
        <f>AW78/AW90</f>
        <v>2.0714655618850333E-4</v>
      </c>
      <c r="AY78" s="196">
        <v>3.0000000000000001E-3</v>
      </c>
      <c r="AZ78" s="53">
        <f>AY78/AY90</f>
        <v>2.0695364238410596E-4</v>
      </c>
      <c r="BA78" s="196">
        <v>3.0000000000000001E-3</v>
      </c>
      <c r="BB78" s="53">
        <f>BA78/BA90</f>
        <v>2.0695364238410596E-4</v>
      </c>
      <c r="BC78" s="196">
        <v>3.0000000000000001E-3</v>
      </c>
      <c r="BD78" s="53">
        <f>BC78/BC90</f>
        <v>2.0695364238410596E-4</v>
      </c>
    </row>
    <row r="79" spans="1:56" s="1" customFormat="1" ht="14.25" customHeight="1" x14ac:dyDescent="0.25">
      <c r="A79" s="152" t="str">
        <f t="shared" si="9"/>
        <v>Molokai</v>
      </c>
      <c r="B79" s="99" t="s">
        <v>13</v>
      </c>
      <c r="C79" s="33">
        <v>0</v>
      </c>
      <c r="D79" s="27">
        <f>C79/C90</f>
        <v>0</v>
      </c>
      <c r="E79" s="33">
        <v>0</v>
      </c>
      <c r="F79" s="27">
        <f>E79/E90</f>
        <v>0</v>
      </c>
      <c r="G79" s="33">
        <v>0</v>
      </c>
      <c r="H79" s="27">
        <f>G79/G90</f>
        <v>0</v>
      </c>
      <c r="I79" s="33">
        <v>0</v>
      </c>
      <c r="J79" s="27">
        <f>I79/I90</f>
        <v>0</v>
      </c>
      <c r="K79" s="33">
        <v>0</v>
      </c>
      <c r="L79" s="27">
        <f>K79/K90</f>
        <v>0</v>
      </c>
      <c r="M79" s="33">
        <v>0</v>
      </c>
      <c r="N79" s="27">
        <f>M79/M90</f>
        <v>0</v>
      </c>
      <c r="O79" s="33">
        <v>0</v>
      </c>
      <c r="P79" s="27">
        <f>O79/O90</f>
        <v>0</v>
      </c>
      <c r="Q79" s="33">
        <v>1.2</v>
      </c>
      <c r="R79" s="27">
        <f>Q79/Q90</f>
        <v>9.2286395447204489E-2</v>
      </c>
      <c r="S79" s="33">
        <v>1.5649999999999999</v>
      </c>
      <c r="T79" s="27">
        <f>S79/S90</f>
        <v>0.11707061639736684</v>
      </c>
      <c r="U79" s="33">
        <v>2.0030000000000001</v>
      </c>
      <c r="V79" s="27">
        <f>U79/U90</f>
        <v>0.14508184847167899</v>
      </c>
      <c r="W79" s="33">
        <v>2.0876000000000001</v>
      </c>
      <c r="X79" s="27">
        <f>W79/W90</f>
        <v>0.15028868443407772</v>
      </c>
      <c r="Y79" s="33">
        <v>2.1674000000000002</v>
      </c>
      <c r="Z79" s="27">
        <f>Y79/Y90</f>
        <v>0.15514230086468533</v>
      </c>
      <c r="AA79" s="33">
        <v>2.2254999999999998</v>
      </c>
      <c r="AB79" s="27">
        <f>AA79/AA90</f>
        <v>0.15864133727768467</v>
      </c>
      <c r="AC79" s="33">
        <v>2.2808999999999999</v>
      </c>
      <c r="AD79" s="53">
        <f>AC79/AC90</f>
        <v>0.16186812952856766</v>
      </c>
      <c r="AE79" s="80">
        <v>2.2995000000000001</v>
      </c>
      <c r="AF79" s="60">
        <f>AE79/AE90</f>
        <v>0.16147040235938487</v>
      </c>
      <c r="AG79" s="75">
        <v>2.2999999999999998</v>
      </c>
      <c r="AH79" s="27">
        <f>AG79/AG90</f>
        <v>0.16138085882683131</v>
      </c>
      <c r="AI79" s="14">
        <v>2.3757999999999999</v>
      </c>
      <c r="AJ79" s="27">
        <f>AI79/AI90</f>
        <v>0.16523511124402743</v>
      </c>
      <c r="AK79" s="14">
        <v>2.379</v>
      </c>
      <c r="AL79" s="27">
        <f>AK79/AK90</f>
        <v>0.16542085317943189</v>
      </c>
      <c r="AM79" s="14">
        <v>2.3795999999999999</v>
      </c>
      <c r="AN79" s="60">
        <f>AM79/AM90</f>
        <v>0.16545567059052571</v>
      </c>
      <c r="AO79" s="14">
        <v>2.4775999999999998</v>
      </c>
      <c r="AP79" s="53">
        <f>AO79/AO90</f>
        <v>0.17110379071967732</v>
      </c>
      <c r="AQ79" s="172">
        <v>2.48</v>
      </c>
      <c r="AR79" s="53">
        <f>AQ79/AQ90</f>
        <v>0.17119977909705922</v>
      </c>
      <c r="AS79" s="194">
        <v>2.48</v>
      </c>
      <c r="AT79" s="53">
        <f>AS79/AS90</f>
        <v>0.17123524131740661</v>
      </c>
      <c r="AU79" s="194">
        <v>2.48</v>
      </c>
      <c r="AV79" s="53">
        <f>AU79/AU90</f>
        <v>0.17124115311582944</v>
      </c>
      <c r="AW79" s="194">
        <v>2.48</v>
      </c>
      <c r="AX79" s="53">
        <f>AW79/AW90</f>
        <v>0.17124115311582944</v>
      </c>
      <c r="AY79" s="194">
        <v>2.48</v>
      </c>
      <c r="AZ79" s="53">
        <f>AY79/AY90</f>
        <v>0.17108167770419425</v>
      </c>
      <c r="BA79" s="194">
        <v>2.48</v>
      </c>
      <c r="BB79" s="53">
        <f>BA79/BA90</f>
        <v>0.17108167770419425</v>
      </c>
      <c r="BC79" s="194">
        <v>2.48</v>
      </c>
      <c r="BD79" s="53">
        <f>BC79/BC90</f>
        <v>0.17108167770419425</v>
      </c>
    </row>
    <row r="80" spans="1:56" s="1" customFormat="1" ht="14.25" customHeight="1" x14ac:dyDescent="0.25">
      <c r="A80" s="152" t="str">
        <f t="shared" si="9"/>
        <v>Molokai</v>
      </c>
      <c r="B80" s="99" t="s">
        <v>14</v>
      </c>
      <c r="C80" s="33">
        <v>0</v>
      </c>
      <c r="D80" s="27">
        <f>C80/C90</f>
        <v>0</v>
      </c>
      <c r="E80" s="33">
        <v>0</v>
      </c>
      <c r="F80" s="27">
        <f>E80/E90</f>
        <v>0</v>
      </c>
      <c r="G80" s="33">
        <v>0</v>
      </c>
      <c r="H80" s="27">
        <f>G80/G90</f>
        <v>0</v>
      </c>
      <c r="I80" s="33">
        <v>0</v>
      </c>
      <c r="J80" s="27">
        <f>I80/I90</f>
        <v>0</v>
      </c>
      <c r="K80" s="33">
        <v>0</v>
      </c>
      <c r="L80" s="27">
        <f>K80/K90</f>
        <v>0</v>
      </c>
      <c r="M80" s="33">
        <v>0</v>
      </c>
      <c r="N80" s="27">
        <f>M80/M90</f>
        <v>0</v>
      </c>
      <c r="O80" s="33">
        <v>0</v>
      </c>
      <c r="P80" s="27">
        <f>O80/O90</f>
        <v>0</v>
      </c>
      <c r="Q80" s="33">
        <v>0</v>
      </c>
      <c r="R80" s="27">
        <f>Q80/Q90</f>
        <v>0</v>
      </c>
      <c r="S80" s="33">
        <v>0</v>
      </c>
      <c r="T80" s="27">
        <f>S80/S90</f>
        <v>0</v>
      </c>
      <c r="U80" s="33">
        <v>0</v>
      </c>
      <c r="V80" s="27">
        <f>U80/U90</f>
        <v>0</v>
      </c>
      <c r="W80" s="33">
        <v>0</v>
      </c>
      <c r="X80" s="27">
        <f>W80/W90</f>
        <v>0</v>
      </c>
      <c r="Y80" s="33">
        <v>0</v>
      </c>
      <c r="Z80" s="27">
        <f>Y80/Y90</f>
        <v>0</v>
      </c>
      <c r="AA80" s="33">
        <v>0</v>
      </c>
      <c r="AB80" s="27">
        <f>AA80/AA90</f>
        <v>0</v>
      </c>
      <c r="AC80" s="33">
        <v>0</v>
      </c>
      <c r="AD80" s="53">
        <f>AC80/AC90</f>
        <v>0</v>
      </c>
      <c r="AE80" s="80">
        <v>0</v>
      </c>
      <c r="AF80" s="60">
        <f>AE80/AE90</f>
        <v>0</v>
      </c>
      <c r="AG80" s="75">
        <v>0</v>
      </c>
      <c r="AH80" s="27">
        <f>AG80/AG90</f>
        <v>0</v>
      </c>
      <c r="AI80" s="14">
        <v>0</v>
      </c>
      <c r="AJ80" s="27">
        <f>AI80/AI90</f>
        <v>0</v>
      </c>
      <c r="AK80" s="14">
        <v>0</v>
      </c>
      <c r="AL80" s="27">
        <f>AK80/AK90</f>
        <v>0</v>
      </c>
      <c r="AM80" s="14">
        <v>0</v>
      </c>
      <c r="AN80" s="60">
        <f>AM80/AM90</f>
        <v>0</v>
      </c>
      <c r="AO80" s="14">
        <v>0</v>
      </c>
      <c r="AP80" s="53">
        <f>AO80/AO90</f>
        <v>0</v>
      </c>
      <c r="AQ80" s="172">
        <v>0</v>
      </c>
      <c r="AR80" s="53">
        <f>AQ80/AQ90</f>
        <v>0</v>
      </c>
      <c r="AS80" s="194">
        <v>0</v>
      </c>
      <c r="AT80" s="53">
        <f>AS80/AS90</f>
        <v>0</v>
      </c>
      <c r="AU80" s="194">
        <v>0</v>
      </c>
      <c r="AV80" s="53">
        <f>AU80/AU90</f>
        <v>0</v>
      </c>
      <c r="AW80" s="194">
        <v>0</v>
      </c>
      <c r="AX80" s="53">
        <f>AW80/AW90</f>
        <v>0</v>
      </c>
      <c r="AY80" s="194"/>
      <c r="AZ80" s="53">
        <f>AY80/AY90</f>
        <v>0</v>
      </c>
      <c r="BA80" s="194"/>
      <c r="BB80" s="53">
        <f>BA80/BA90</f>
        <v>0</v>
      </c>
      <c r="BC80" s="194"/>
      <c r="BD80" s="53">
        <f>BC80/BC90</f>
        <v>0</v>
      </c>
    </row>
    <row r="81" spans="1:56" s="1" customFormat="1" ht="14.25" customHeight="1" x14ac:dyDescent="0.25">
      <c r="A81" s="152" t="str">
        <f t="shared" si="9"/>
        <v>Molokai</v>
      </c>
      <c r="B81" s="99" t="s">
        <v>15</v>
      </c>
      <c r="C81" s="33">
        <v>0</v>
      </c>
      <c r="D81" s="27">
        <f>C81/C90</f>
        <v>0</v>
      </c>
      <c r="E81" s="33">
        <v>0</v>
      </c>
      <c r="F81" s="27">
        <f>E81/E90</f>
        <v>0</v>
      </c>
      <c r="G81" s="33">
        <v>0</v>
      </c>
      <c r="H81" s="27">
        <f>G81/G90</f>
        <v>0</v>
      </c>
      <c r="I81" s="33">
        <v>0</v>
      </c>
      <c r="J81" s="27">
        <f>I81/I90</f>
        <v>0</v>
      </c>
      <c r="K81" s="33">
        <v>0</v>
      </c>
      <c r="L81" s="27">
        <f>K81/K90</f>
        <v>0</v>
      </c>
      <c r="M81" s="33">
        <v>0</v>
      </c>
      <c r="N81" s="27">
        <f>M81/M90</f>
        <v>0</v>
      </c>
      <c r="O81" s="33">
        <v>0</v>
      </c>
      <c r="P81" s="27">
        <f>O81/O90</f>
        <v>0</v>
      </c>
      <c r="Q81" s="33">
        <v>0</v>
      </c>
      <c r="R81" s="27">
        <f>Q81/Q90</f>
        <v>0</v>
      </c>
      <c r="S81" s="33">
        <v>0</v>
      </c>
      <c r="T81" s="27">
        <f>S81/S90</f>
        <v>0</v>
      </c>
      <c r="U81" s="33">
        <v>0</v>
      </c>
      <c r="V81" s="27">
        <f>U81/U90</f>
        <v>0</v>
      </c>
      <c r="W81" s="33">
        <v>0</v>
      </c>
      <c r="X81" s="27">
        <f>W81/W90</f>
        <v>0</v>
      </c>
      <c r="Y81" s="33">
        <v>0</v>
      </c>
      <c r="Z81" s="27">
        <f>Y81/Y90</f>
        <v>0</v>
      </c>
      <c r="AA81" s="33">
        <v>0</v>
      </c>
      <c r="AB81" s="27">
        <f>AA81/AA90</f>
        <v>0</v>
      </c>
      <c r="AC81" s="33">
        <v>0</v>
      </c>
      <c r="AD81" s="53">
        <f>AC81/AC90</f>
        <v>0</v>
      </c>
      <c r="AE81" s="80">
        <v>0</v>
      </c>
      <c r="AF81" s="60">
        <f>AE81/AE90</f>
        <v>0</v>
      </c>
      <c r="AG81" s="75">
        <v>0</v>
      </c>
      <c r="AH81" s="27">
        <f>AG81/AG90</f>
        <v>0</v>
      </c>
      <c r="AI81" s="14">
        <v>0</v>
      </c>
      <c r="AJ81" s="27">
        <f>AI81/AI90</f>
        <v>0</v>
      </c>
      <c r="AK81" s="14">
        <v>0</v>
      </c>
      <c r="AL81" s="27">
        <f>AK81/AK90</f>
        <v>0</v>
      </c>
      <c r="AM81" s="14">
        <v>0</v>
      </c>
      <c r="AN81" s="60">
        <f>AM81/AM90</f>
        <v>0</v>
      </c>
      <c r="AO81" s="14">
        <v>0</v>
      </c>
      <c r="AP81" s="53">
        <f>AO81/AO90</f>
        <v>0</v>
      </c>
      <c r="AQ81" s="172">
        <v>0</v>
      </c>
      <c r="AR81" s="53">
        <f>AQ81/AQ90</f>
        <v>0</v>
      </c>
      <c r="AS81" s="194">
        <v>0</v>
      </c>
      <c r="AT81" s="53">
        <f>AS81/AS90</f>
        <v>0</v>
      </c>
      <c r="AU81" s="194">
        <v>0</v>
      </c>
      <c r="AV81" s="53">
        <f>AU81/AU90</f>
        <v>0</v>
      </c>
      <c r="AW81" s="194">
        <v>0</v>
      </c>
      <c r="AX81" s="53">
        <f>AW81/AW90</f>
        <v>0</v>
      </c>
      <c r="AY81" s="194"/>
      <c r="AZ81" s="53">
        <f>AY81/AY90</f>
        <v>0</v>
      </c>
      <c r="BA81" s="194"/>
      <c r="BB81" s="53">
        <f>BA81/BA90</f>
        <v>0</v>
      </c>
      <c r="BC81" s="194"/>
      <c r="BD81" s="53">
        <f>BC81/BC90</f>
        <v>0</v>
      </c>
    </row>
    <row r="82" spans="1:56" s="1" customFormat="1" ht="14.25" customHeight="1" x14ac:dyDescent="0.25">
      <c r="A82" s="152" t="str">
        <f t="shared" si="9"/>
        <v>Molokai</v>
      </c>
      <c r="B82" s="99" t="s">
        <v>16</v>
      </c>
      <c r="C82" s="33">
        <v>0</v>
      </c>
      <c r="D82" s="27">
        <f>C82/C90</f>
        <v>0</v>
      </c>
      <c r="E82" s="33">
        <v>0</v>
      </c>
      <c r="F82" s="27">
        <f>E82/E90</f>
        <v>0</v>
      </c>
      <c r="G82" s="33">
        <v>0</v>
      </c>
      <c r="H82" s="27">
        <f>G82/G90</f>
        <v>0</v>
      </c>
      <c r="I82" s="33">
        <v>0</v>
      </c>
      <c r="J82" s="27">
        <f>I82/I90</f>
        <v>0</v>
      </c>
      <c r="K82" s="33">
        <v>0</v>
      </c>
      <c r="L82" s="27">
        <f>K82/K90</f>
        <v>0</v>
      </c>
      <c r="M82" s="33">
        <v>0</v>
      </c>
      <c r="N82" s="27">
        <f>M82/M90</f>
        <v>0</v>
      </c>
      <c r="O82" s="33">
        <v>0</v>
      </c>
      <c r="P82" s="27">
        <f>O82/O90</f>
        <v>0</v>
      </c>
      <c r="Q82" s="33">
        <v>0</v>
      </c>
      <c r="R82" s="27">
        <f>Q82/Q90</f>
        <v>0</v>
      </c>
      <c r="S82" s="33">
        <v>0</v>
      </c>
      <c r="T82" s="27">
        <f>S82/S90</f>
        <v>0</v>
      </c>
      <c r="U82" s="33">
        <v>0</v>
      </c>
      <c r="V82" s="27">
        <f>U82/U90</f>
        <v>0</v>
      </c>
      <c r="W82" s="33">
        <v>0</v>
      </c>
      <c r="X82" s="27">
        <f>W82/W90</f>
        <v>0</v>
      </c>
      <c r="Y82" s="33">
        <v>0</v>
      </c>
      <c r="Z82" s="27">
        <f>Y82/Y90</f>
        <v>0</v>
      </c>
      <c r="AA82" s="33">
        <v>0</v>
      </c>
      <c r="AB82" s="27">
        <f>AA82/AA90</f>
        <v>0</v>
      </c>
      <c r="AC82" s="33">
        <v>7.1999999999999998E-3</v>
      </c>
      <c r="AD82" s="53">
        <f>AC82/AC90</f>
        <v>5.1096081924051351E-4</v>
      </c>
      <c r="AE82" s="80">
        <v>0.13850000000000001</v>
      </c>
      <c r="AF82" s="60">
        <f>AE82/AE90</f>
        <v>9.7254406291693001E-3</v>
      </c>
      <c r="AG82" s="75">
        <v>0.14899999999999999</v>
      </c>
      <c r="AH82" s="27">
        <f>AG82/AG90</f>
        <v>1.0454673028346897E-2</v>
      </c>
      <c r="AI82" s="14">
        <v>0.19950000000000001</v>
      </c>
      <c r="AJ82" s="27">
        <f>AI82/AI90</f>
        <v>1.3875075634810791E-2</v>
      </c>
      <c r="AK82" s="14">
        <v>0.19950000000000001</v>
      </c>
      <c r="AL82" s="27">
        <f>AK82/AK90</f>
        <v>1.3871988318325626E-2</v>
      </c>
      <c r="AM82" s="14">
        <v>0.19950000000000001</v>
      </c>
      <c r="AN82" s="60">
        <f>AM82/AM90</f>
        <v>1.3871409599432628E-2</v>
      </c>
      <c r="AO82" s="14">
        <v>0.19950000000000001</v>
      </c>
      <c r="AP82" s="53">
        <f>AO82/AO90</f>
        <v>1.3777529160710216E-2</v>
      </c>
      <c r="AQ82" s="172">
        <v>0.2</v>
      </c>
      <c r="AR82" s="53">
        <f>AQ82/AQ90</f>
        <v>1.3806433798149938E-2</v>
      </c>
      <c r="AS82" s="194">
        <v>0.2</v>
      </c>
      <c r="AT82" s="53">
        <f>AS82/AS90</f>
        <v>1.3809293654629566E-2</v>
      </c>
      <c r="AU82" s="194">
        <v>0.19950000000000001</v>
      </c>
      <c r="AV82" s="53">
        <f>AU82/AU90</f>
        <v>1.3775245986535473E-2</v>
      </c>
      <c r="AW82" s="194">
        <v>0.19950000000000001</v>
      </c>
      <c r="AX82" s="53">
        <f>AW82/AW90</f>
        <v>1.3775245986535473E-2</v>
      </c>
      <c r="AY82" s="194">
        <v>0.21299999999999999</v>
      </c>
      <c r="AZ82" s="53">
        <f>AY82/AY90</f>
        <v>1.4693708609271522E-2</v>
      </c>
      <c r="BA82" s="194">
        <v>0.21299999999999999</v>
      </c>
      <c r="BB82" s="53">
        <f>BA82/BA90</f>
        <v>1.4693708609271522E-2</v>
      </c>
      <c r="BC82" s="194">
        <v>0.21299999999999999</v>
      </c>
      <c r="BD82" s="53">
        <f>BC82/BC90</f>
        <v>1.4693708609271522E-2</v>
      </c>
    </row>
    <row r="83" spans="1:56" s="1" customFormat="1" ht="14.25" customHeight="1" x14ac:dyDescent="0.25">
      <c r="A83" s="152" t="str">
        <f t="shared" si="9"/>
        <v>Molokai</v>
      </c>
      <c r="B83" s="99" t="s">
        <v>17</v>
      </c>
      <c r="C83" s="33">
        <v>0</v>
      </c>
      <c r="D83" s="27">
        <f>C83/C90</f>
        <v>0</v>
      </c>
      <c r="E83" s="33">
        <v>0</v>
      </c>
      <c r="F83" s="27">
        <f>E83/E90</f>
        <v>0</v>
      </c>
      <c r="G83" s="33">
        <v>0</v>
      </c>
      <c r="H83" s="27">
        <f>G83/G90</f>
        <v>0</v>
      </c>
      <c r="I83" s="33">
        <v>0</v>
      </c>
      <c r="J83" s="27">
        <f>I83/I90</f>
        <v>0</v>
      </c>
      <c r="K83" s="33">
        <v>0</v>
      </c>
      <c r="L83" s="27">
        <f>K83/K90</f>
        <v>0</v>
      </c>
      <c r="M83" s="33">
        <v>0</v>
      </c>
      <c r="N83" s="27">
        <f>M83/M90</f>
        <v>0</v>
      </c>
      <c r="O83" s="33">
        <v>0</v>
      </c>
      <c r="P83" s="27">
        <f>O83/O90</f>
        <v>0</v>
      </c>
      <c r="Q83" s="33">
        <v>0</v>
      </c>
      <c r="R83" s="27">
        <f>Q83/Q90</f>
        <v>0</v>
      </c>
      <c r="S83" s="33">
        <v>0</v>
      </c>
      <c r="T83" s="27">
        <f>S83/S90</f>
        <v>0</v>
      </c>
      <c r="U83" s="33">
        <v>0</v>
      </c>
      <c r="V83" s="27">
        <f>U83/U90</f>
        <v>0</v>
      </c>
      <c r="W83" s="33">
        <v>0</v>
      </c>
      <c r="X83" s="27">
        <f>W83/W90</f>
        <v>0</v>
      </c>
      <c r="Y83" s="33">
        <v>0</v>
      </c>
      <c r="Z83" s="27">
        <f>Y83/Y90</f>
        <v>0</v>
      </c>
      <c r="AA83" s="33">
        <v>0</v>
      </c>
      <c r="AB83" s="27">
        <f>AA83/AA90</f>
        <v>0</v>
      </c>
      <c r="AC83" s="33">
        <v>0</v>
      </c>
      <c r="AD83" s="53">
        <f>AC83/AC90</f>
        <v>0</v>
      </c>
      <c r="AE83" s="80">
        <v>0</v>
      </c>
      <c r="AF83" s="60">
        <f>AE83/AE90</f>
        <v>0</v>
      </c>
      <c r="AG83" s="75">
        <v>0</v>
      </c>
      <c r="AH83" s="27">
        <f>AG83/AG90</f>
        <v>0</v>
      </c>
      <c r="AI83" s="14">
        <v>0</v>
      </c>
      <c r="AJ83" s="27">
        <f>AI83/AI90</f>
        <v>0</v>
      </c>
      <c r="AK83" s="14">
        <v>0</v>
      </c>
      <c r="AL83" s="27">
        <f>AK83/AK90</f>
        <v>0</v>
      </c>
      <c r="AM83" s="14">
        <v>0</v>
      </c>
      <c r="AN83" s="60">
        <f>AM83/AM90</f>
        <v>0</v>
      </c>
      <c r="AO83" s="14">
        <v>0</v>
      </c>
      <c r="AP83" s="53">
        <f>AO83/AO90</f>
        <v>0</v>
      </c>
      <c r="AQ83" s="172">
        <v>0</v>
      </c>
      <c r="AR83" s="53">
        <f>AQ83/AQ90</f>
        <v>0</v>
      </c>
      <c r="AS83" s="194">
        <v>0</v>
      </c>
      <c r="AT83" s="53">
        <f>AS83/AS90</f>
        <v>0</v>
      </c>
      <c r="AU83" s="194">
        <v>0</v>
      </c>
      <c r="AV83" s="53">
        <f>AU83/AU90</f>
        <v>0</v>
      </c>
      <c r="AW83" s="194">
        <v>0</v>
      </c>
      <c r="AX83" s="53">
        <f>AW83/AW90</f>
        <v>0</v>
      </c>
      <c r="AY83" s="194"/>
      <c r="AZ83" s="53">
        <f>AY83/AY90</f>
        <v>0</v>
      </c>
      <c r="BA83" s="194"/>
      <c r="BB83" s="53">
        <f>BA83/BA90</f>
        <v>0</v>
      </c>
      <c r="BC83" s="194"/>
      <c r="BD83" s="53">
        <f>BC83/BC90</f>
        <v>0</v>
      </c>
    </row>
    <row r="84" spans="1:56" s="1" customFormat="1" ht="14.25" customHeight="1" x14ac:dyDescent="0.25">
      <c r="A84" s="152" t="str">
        <f t="shared" si="9"/>
        <v>Molokai</v>
      </c>
      <c r="B84" s="99" t="s">
        <v>18</v>
      </c>
      <c r="C84" s="33">
        <v>0</v>
      </c>
      <c r="D84" s="27">
        <f>C84/C90</f>
        <v>0</v>
      </c>
      <c r="E84" s="33">
        <v>0</v>
      </c>
      <c r="F84" s="27">
        <f>E84/E90</f>
        <v>0</v>
      </c>
      <c r="G84" s="33">
        <v>0</v>
      </c>
      <c r="H84" s="27">
        <f>G84/G90</f>
        <v>0</v>
      </c>
      <c r="I84" s="33">
        <v>0</v>
      </c>
      <c r="J84" s="27">
        <f>I84/I90</f>
        <v>0</v>
      </c>
      <c r="K84" s="33">
        <v>0</v>
      </c>
      <c r="L84" s="27">
        <f>K84/K90</f>
        <v>0</v>
      </c>
      <c r="M84" s="33">
        <v>0</v>
      </c>
      <c r="N84" s="27">
        <f>M84/M90</f>
        <v>0</v>
      </c>
      <c r="O84" s="33">
        <v>0</v>
      </c>
      <c r="P84" s="27">
        <f>O84/O90</f>
        <v>0</v>
      </c>
      <c r="Q84" s="33">
        <v>0</v>
      </c>
      <c r="R84" s="27">
        <f>Q84/Q90</f>
        <v>0</v>
      </c>
      <c r="S84" s="33">
        <v>0</v>
      </c>
      <c r="T84" s="27">
        <f>S84/S90</f>
        <v>0</v>
      </c>
      <c r="U84" s="33">
        <v>0</v>
      </c>
      <c r="V84" s="27">
        <f>U84/U90</f>
        <v>0</v>
      </c>
      <c r="W84" s="33">
        <v>0</v>
      </c>
      <c r="X84" s="27">
        <f>W84/W90</f>
        <v>0</v>
      </c>
      <c r="Y84" s="33">
        <v>0</v>
      </c>
      <c r="Z84" s="27">
        <f>Y84/Y90</f>
        <v>0</v>
      </c>
      <c r="AA84" s="33">
        <v>0</v>
      </c>
      <c r="AB84" s="27">
        <f>AA84/AA90</f>
        <v>0</v>
      </c>
      <c r="AC84" s="33">
        <v>0</v>
      </c>
      <c r="AD84" s="53">
        <f>AC84/AC90</f>
        <v>0</v>
      </c>
      <c r="AE84" s="80">
        <v>0</v>
      </c>
      <c r="AF84" s="60">
        <f>AE84/AE90</f>
        <v>0</v>
      </c>
      <c r="AG84" s="75">
        <v>0</v>
      </c>
      <c r="AH84" s="27">
        <f>AG84/AG90</f>
        <v>0</v>
      </c>
      <c r="AI84" s="14">
        <v>0</v>
      </c>
      <c r="AJ84" s="27">
        <f>AI84/AI90</f>
        <v>0</v>
      </c>
      <c r="AK84" s="14">
        <v>0</v>
      </c>
      <c r="AL84" s="27">
        <f>AK84/AK90</f>
        <v>0</v>
      </c>
      <c r="AM84" s="14">
        <v>0</v>
      </c>
      <c r="AN84" s="60">
        <f>AM84/AM90</f>
        <v>0</v>
      </c>
      <c r="AO84" s="14">
        <v>0</v>
      </c>
      <c r="AP84" s="53">
        <f>AO84/AO90</f>
        <v>0</v>
      </c>
      <c r="AQ84" s="172">
        <v>0</v>
      </c>
      <c r="AR84" s="53">
        <f>AQ84/AQ90</f>
        <v>0</v>
      </c>
      <c r="AS84" s="194">
        <v>0</v>
      </c>
      <c r="AT84" s="53">
        <f>AS84/AS90</f>
        <v>0</v>
      </c>
      <c r="AU84" s="194">
        <v>0</v>
      </c>
      <c r="AV84" s="53">
        <f>AU84/AU90</f>
        <v>0</v>
      </c>
      <c r="AW84" s="194">
        <v>0</v>
      </c>
      <c r="AX84" s="53">
        <f>AW84/AW90</f>
        <v>0</v>
      </c>
      <c r="AY84" s="194"/>
      <c r="AZ84" s="53">
        <f>AY84/AY90</f>
        <v>0</v>
      </c>
      <c r="BA84" s="194"/>
      <c r="BB84" s="53">
        <f>BA84/BA90</f>
        <v>0</v>
      </c>
      <c r="BC84" s="194"/>
      <c r="BD84" s="53">
        <f>BC84/BC90</f>
        <v>0</v>
      </c>
    </row>
    <row r="85" spans="1:56" s="1" customFormat="1" ht="14.25" customHeight="1" x14ac:dyDescent="0.25">
      <c r="A85" s="152" t="str">
        <f t="shared" si="9"/>
        <v>Molokai</v>
      </c>
      <c r="B85" s="99" t="s">
        <v>35</v>
      </c>
      <c r="C85" s="33">
        <v>0</v>
      </c>
      <c r="D85" s="27">
        <f>C85/C90</f>
        <v>0</v>
      </c>
      <c r="E85" s="33">
        <v>0</v>
      </c>
      <c r="F85" s="27">
        <f>E85/E90</f>
        <v>0</v>
      </c>
      <c r="G85" s="33">
        <v>0</v>
      </c>
      <c r="H85" s="27">
        <f>G85/G90</f>
        <v>0</v>
      </c>
      <c r="I85" s="33">
        <v>0</v>
      </c>
      <c r="J85" s="27">
        <f>I85/I90</f>
        <v>0</v>
      </c>
      <c r="K85" s="33">
        <v>0</v>
      </c>
      <c r="L85" s="27">
        <f>K85/K90</f>
        <v>0</v>
      </c>
      <c r="M85" s="33">
        <v>0</v>
      </c>
      <c r="N85" s="27">
        <f>M85/M90</f>
        <v>0</v>
      </c>
      <c r="O85" s="33">
        <v>0</v>
      </c>
      <c r="P85" s="27">
        <f>O85/O90</f>
        <v>0</v>
      </c>
      <c r="Q85" s="33">
        <v>0</v>
      </c>
      <c r="R85" s="27">
        <f>Q85/Q90</f>
        <v>0</v>
      </c>
      <c r="S85" s="33">
        <v>0</v>
      </c>
      <c r="T85" s="27">
        <f>S85/S90</f>
        <v>0</v>
      </c>
      <c r="U85" s="33">
        <v>0</v>
      </c>
      <c r="V85" s="27">
        <f>U85/U90</f>
        <v>0</v>
      </c>
      <c r="W85" s="33">
        <v>0</v>
      </c>
      <c r="X85" s="27">
        <f>W85/W90</f>
        <v>0</v>
      </c>
      <c r="Y85" s="33">
        <v>0</v>
      </c>
      <c r="Z85" s="27">
        <f>Y85/Y90</f>
        <v>0</v>
      </c>
      <c r="AA85" s="33">
        <v>0</v>
      </c>
      <c r="AB85" s="27">
        <f>AA85/AA90</f>
        <v>0</v>
      </c>
      <c r="AC85" s="33">
        <v>0</v>
      </c>
      <c r="AD85" s="53">
        <f>AC85/AC90</f>
        <v>0</v>
      </c>
      <c r="AE85" s="80">
        <v>0</v>
      </c>
      <c r="AF85" s="60">
        <f>AE85/AE90</f>
        <v>0</v>
      </c>
      <c r="AG85" s="75">
        <v>0</v>
      </c>
      <c r="AH85" s="27">
        <f>AG85/AG90</f>
        <v>0</v>
      </c>
      <c r="AI85" s="14">
        <v>0</v>
      </c>
      <c r="AJ85" s="27">
        <f>AI85/AI90</f>
        <v>0</v>
      </c>
      <c r="AK85" s="14">
        <v>0</v>
      </c>
      <c r="AL85" s="27">
        <f>AK85/AK90</f>
        <v>0</v>
      </c>
      <c r="AM85" s="14">
        <v>0</v>
      </c>
      <c r="AN85" s="60">
        <f>AM85/AM90</f>
        <v>0</v>
      </c>
      <c r="AO85" s="14">
        <v>0</v>
      </c>
      <c r="AP85" s="53">
        <f>AO85/AO90</f>
        <v>0</v>
      </c>
      <c r="AQ85" s="172">
        <v>0</v>
      </c>
      <c r="AR85" s="53">
        <f>AQ85/AQ90</f>
        <v>0</v>
      </c>
      <c r="AS85" s="194">
        <v>0</v>
      </c>
      <c r="AT85" s="53">
        <f>AS85/AS90</f>
        <v>0</v>
      </c>
      <c r="AU85" s="194">
        <v>0</v>
      </c>
      <c r="AV85" s="53">
        <f>AU85/AU90</f>
        <v>0</v>
      </c>
      <c r="AW85" s="194">
        <v>0</v>
      </c>
      <c r="AX85" s="53">
        <f>AW85/AW90</f>
        <v>0</v>
      </c>
      <c r="AY85" s="194"/>
      <c r="AZ85" s="53">
        <f>AY85/AY90</f>
        <v>0</v>
      </c>
      <c r="BA85" s="194"/>
      <c r="BB85" s="53">
        <f>BA85/BA90</f>
        <v>0</v>
      </c>
      <c r="BC85" s="194"/>
      <c r="BD85" s="53">
        <f>BC85/BC90</f>
        <v>0</v>
      </c>
    </row>
    <row r="86" spans="1:56" s="1" customFormat="1" ht="14.25" customHeight="1" x14ac:dyDescent="0.25">
      <c r="A86" s="152" t="str">
        <f t="shared" si="9"/>
        <v>Molokai</v>
      </c>
      <c r="B86" s="99" t="s">
        <v>27</v>
      </c>
      <c r="C86" s="33">
        <v>0</v>
      </c>
      <c r="D86" s="27">
        <f>C86/C90</f>
        <v>0</v>
      </c>
      <c r="E86" s="33">
        <v>0</v>
      </c>
      <c r="F86" s="27">
        <f>E86/E90</f>
        <v>0</v>
      </c>
      <c r="G86" s="33">
        <v>0</v>
      </c>
      <c r="H86" s="27">
        <f>G86/G90</f>
        <v>0</v>
      </c>
      <c r="I86" s="33">
        <v>0</v>
      </c>
      <c r="J86" s="27">
        <f>I86/I90</f>
        <v>0</v>
      </c>
      <c r="K86" s="33">
        <v>0</v>
      </c>
      <c r="L86" s="27">
        <f>K86/K90</f>
        <v>0</v>
      </c>
      <c r="M86" s="33">
        <v>0</v>
      </c>
      <c r="N86" s="27">
        <f>M86/M90</f>
        <v>0</v>
      </c>
      <c r="O86" s="33">
        <v>0</v>
      </c>
      <c r="P86" s="27">
        <f>O86/O90</f>
        <v>0</v>
      </c>
      <c r="Q86" s="33">
        <v>0</v>
      </c>
      <c r="R86" s="27">
        <f>Q86/Q90</f>
        <v>0</v>
      </c>
      <c r="S86" s="33">
        <v>0</v>
      </c>
      <c r="T86" s="27">
        <f>S86/S90</f>
        <v>0</v>
      </c>
      <c r="U86" s="33">
        <v>0</v>
      </c>
      <c r="V86" s="27">
        <f>U86/U90</f>
        <v>0</v>
      </c>
      <c r="W86" s="33">
        <v>0</v>
      </c>
      <c r="X86" s="27">
        <f>W86/W90</f>
        <v>0</v>
      </c>
      <c r="Y86" s="33">
        <v>0</v>
      </c>
      <c r="Z86" s="27">
        <f>Y86/Y90</f>
        <v>0</v>
      </c>
      <c r="AA86" s="33">
        <v>0</v>
      </c>
      <c r="AB86" s="27">
        <f>AA86/AA90</f>
        <v>0</v>
      </c>
      <c r="AC86" s="33">
        <v>0</v>
      </c>
      <c r="AD86" s="53">
        <f>AC86/AC90</f>
        <v>0</v>
      </c>
      <c r="AE86" s="80">
        <v>0</v>
      </c>
      <c r="AF86" s="60">
        <f>AE86/AE90</f>
        <v>0</v>
      </c>
      <c r="AG86" s="75">
        <v>0</v>
      </c>
      <c r="AH86" s="27">
        <f>AG86/AG90</f>
        <v>0</v>
      </c>
      <c r="AI86" s="14">
        <v>0</v>
      </c>
      <c r="AJ86" s="27">
        <f>AI86/AI90</f>
        <v>0</v>
      </c>
      <c r="AK86" s="14">
        <v>0</v>
      </c>
      <c r="AL86" s="27">
        <f>AK86/AK90</f>
        <v>0</v>
      </c>
      <c r="AM86" s="14">
        <v>0</v>
      </c>
      <c r="AN86" s="60">
        <f>AM86/AM90</f>
        <v>0</v>
      </c>
      <c r="AO86" s="14">
        <v>0</v>
      </c>
      <c r="AP86" s="53">
        <f>AO86/AO90</f>
        <v>0</v>
      </c>
      <c r="AQ86" s="172">
        <v>0</v>
      </c>
      <c r="AR86" s="53">
        <f>AQ86/AQ90</f>
        <v>0</v>
      </c>
      <c r="AS86" s="194">
        <v>0</v>
      </c>
      <c r="AT86" s="53">
        <f>AS86/AS90</f>
        <v>0</v>
      </c>
      <c r="AU86" s="194">
        <v>0</v>
      </c>
      <c r="AV86" s="53">
        <f>AU86/AU90</f>
        <v>0</v>
      </c>
      <c r="AW86" s="194">
        <v>0</v>
      </c>
      <c r="AX86" s="53">
        <f>AW86/AW90</f>
        <v>0</v>
      </c>
      <c r="AY86" s="194">
        <v>0</v>
      </c>
      <c r="AZ86" s="53">
        <f>AY86/AY90</f>
        <v>0</v>
      </c>
      <c r="BA86" s="194">
        <v>0</v>
      </c>
      <c r="BB86" s="53">
        <f>BA86/BA90</f>
        <v>0</v>
      </c>
      <c r="BC86" s="194">
        <v>0</v>
      </c>
      <c r="BD86" s="53">
        <f>BC86/BC90</f>
        <v>0</v>
      </c>
    </row>
    <row r="87" spans="1:56" s="1" customFormat="1" ht="14.25" customHeight="1" thickBot="1" x14ac:dyDescent="0.3">
      <c r="A87" s="152" t="str">
        <f t="shared" si="9"/>
        <v>Molokai</v>
      </c>
      <c r="B87" s="101" t="s">
        <v>36</v>
      </c>
      <c r="C87" s="33">
        <v>0</v>
      </c>
      <c r="D87" s="27">
        <f>C87/C90</f>
        <v>0</v>
      </c>
      <c r="E87" s="33">
        <v>0</v>
      </c>
      <c r="F87" s="27">
        <f>E87/E90</f>
        <v>0</v>
      </c>
      <c r="G87" s="33">
        <v>0</v>
      </c>
      <c r="H87" s="27">
        <f>G87/G90</f>
        <v>0</v>
      </c>
      <c r="I87" s="33">
        <v>0</v>
      </c>
      <c r="J87" s="27">
        <f>I87/I90</f>
        <v>0</v>
      </c>
      <c r="K87" s="33">
        <v>0</v>
      </c>
      <c r="L87" s="27">
        <f>K87/K90</f>
        <v>0</v>
      </c>
      <c r="M87" s="33">
        <v>0</v>
      </c>
      <c r="N87" s="27">
        <f>M87/M90</f>
        <v>0</v>
      </c>
      <c r="O87" s="33">
        <v>0</v>
      </c>
      <c r="P87" s="27">
        <f>O87/O90</f>
        <v>0</v>
      </c>
      <c r="Q87" s="33">
        <v>0</v>
      </c>
      <c r="R87" s="27">
        <f>Q87/Q90</f>
        <v>0</v>
      </c>
      <c r="S87" s="33">
        <v>0</v>
      </c>
      <c r="T87" s="27">
        <f>S87/S90</f>
        <v>0</v>
      </c>
      <c r="U87" s="33">
        <v>0</v>
      </c>
      <c r="V87" s="27">
        <f>U87/U90</f>
        <v>0</v>
      </c>
      <c r="W87" s="33">
        <v>0</v>
      </c>
      <c r="X87" s="27">
        <f>W87/W90</f>
        <v>0</v>
      </c>
      <c r="Y87" s="33">
        <v>0</v>
      </c>
      <c r="Z87" s="27">
        <f>Y87/Y90</f>
        <v>0</v>
      </c>
      <c r="AA87" s="33">
        <v>0</v>
      </c>
      <c r="AB87" s="27">
        <f>AA87/AA90</f>
        <v>0</v>
      </c>
      <c r="AC87" s="33">
        <v>0</v>
      </c>
      <c r="AD87" s="53">
        <f>AC87/AC90</f>
        <v>0</v>
      </c>
      <c r="AE87" s="80">
        <v>0</v>
      </c>
      <c r="AF87" s="60">
        <f>AE87/AE90</f>
        <v>0</v>
      </c>
      <c r="AG87" s="75">
        <v>0</v>
      </c>
      <c r="AH87" s="27">
        <f>AG87/AG90</f>
        <v>0</v>
      </c>
      <c r="AI87" s="14">
        <v>0</v>
      </c>
      <c r="AJ87" s="27">
        <f>AI87/AI90</f>
        <v>0</v>
      </c>
      <c r="AK87" s="14">
        <v>0</v>
      </c>
      <c r="AL87" s="27">
        <f>AK87/AK90</f>
        <v>0</v>
      </c>
      <c r="AM87" s="14">
        <v>0</v>
      </c>
      <c r="AN87" s="60">
        <f>AM87/AM90</f>
        <v>0</v>
      </c>
      <c r="AO87" s="14">
        <v>0</v>
      </c>
      <c r="AP87" s="53">
        <f>AO87/AO90</f>
        <v>0</v>
      </c>
      <c r="AQ87" s="173">
        <v>0</v>
      </c>
      <c r="AR87" s="53">
        <f>AQ87/AQ90</f>
        <v>0</v>
      </c>
      <c r="AS87" s="195">
        <v>0</v>
      </c>
      <c r="AT87" s="53">
        <f>AS87/AS90</f>
        <v>0</v>
      </c>
      <c r="AU87" s="195">
        <v>0</v>
      </c>
      <c r="AV87" s="53">
        <f>AU87/AU90</f>
        <v>0</v>
      </c>
      <c r="AW87" s="195">
        <v>0</v>
      </c>
      <c r="AX87" s="53">
        <f>AW87/AW90</f>
        <v>0</v>
      </c>
      <c r="AY87" s="195">
        <v>0</v>
      </c>
      <c r="AZ87" s="53">
        <f>AY87/AY90</f>
        <v>0</v>
      </c>
      <c r="BA87" s="195">
        <v>0</v>
      </c>
      <c r="BB87" s="53">
        <f>BA87/BA90</f>
        <v>0</v>
      </c>
      <c r="BC87" s="195">
        <v>0</v>
      </c>
      <c r="BD87" s="53">
        <f>BC87/BC90</f>
        <v>0</v>
      </c>
    </row>
    <row r="88" spans="1:56" s="7" customFormat="1" ht="13.5" customHeight="1" thickTop="1" x14ac:dyDescent="0.25">
      <c r="A88" s="152" t="str">
        <f t="shared" si="9"/>
        <v>Molokai</v>
      </c>
      <c r="B88" s="119" t="s">
        <v>20</v>
      </c>
      <c r="C88" s="42">
        <f>SUM(C77:C87)</f>
        <v>0</v>
      </c>
      <c r="D88" s="30">
        <f>C88/C90</f>
        <v>0</v>
      </c>
      <c r="E88" s="42">
        <f>SUM(E77:E87)</f>
        <v>0</v>
      </c>
      <c r="F88" s="30">
        <f>E88/E90</f>
        <v>0</v>
      </c>
      <c r="G88" s="42">
        <f>SUM(G77:G87)</f>
        <v>0</v>
      </c>
      <c r="H88" s="30">
        <f>G88/G90</f>
        <v>0</v>
      </c>
      <c r="I88" s="42">
        <f>SUM(I77:I87)</f>
        <v>0</v>
      </c>
      <c r="J88" s="30">
        <f>I88/I90</f>
        <v>0</v>
      </c>
      <c r="K88" s="42">
        <f>SUM(K77:K87)</f>
        <v>0</v>
      </c>
      <c r="L88" s="30">
        <f>K88/K90</f>
        <v>0</v>
      </c>
      <c r="M88" s="42">
        <f>SUM(M77:M87)</f>
        <v>3.0000000000000001E-3</v>
      </c>
      <c r="N88" s="30">
        <f>M88/M90</f>
        <v>2.5417266796577139E-4</v>
      </c>
      <c r="O88" s="42">
        <f>SUM(O77:O87)</f>
        <v>3.0000000000000001E-3</v>
      </c>
      <c r="P88" s="30">
        <f>O88/O90</f>
        <v>2.5417266796577139E-4</v>
      </c>
      <c r="Q88" s="42">
        <f>SUM(Q77:Q87)</f>
        <v>1.2029999999999998</v>
      </c>
      <c r="R88" s="30">
        <f>Q88/Q90</f>
        <v>9.2517111435822488E-2</v>
      </c>
      <c r="S88" s="42">
        <f>SUM(S77:S87)</f>
        <v>1.5679999999999998</v>
      </c>
      <c r="T88" s="30">
        <f>S88/S90</f>
        <v>0.11729503291442249</v>
      </c>
      <c r="U88" s="42">
        <f>SUM(U77:U87)</f>
        <v>2.0060000000000002</v>
      </c>
      <c r="V88" s="30">
        <f>U88/U90</f>
        <v>0.14529914529914531</v>
      </c>
      <c r="W88" s="42">
        <f>SUM(W77:W87)</f>
        <v>2.0906000000000002</v>
      </c>
      <c r="X88" s="30">
        <f>W88/W90</f>
        <v>0.15050465782615582</v>
      </c>
      <c r="Y88" s="42">
        <f>SUM(Y77:Y87)</f>
        <v>2.1704000000000003</v>
      </c>
      <c r="Z88" s="30">
        <f>Y88/Y90</f>
        <v>0.15535704060012598</v>
      </c>
      <c r="AA88" s="42">
        <f>SUM(AA77:AA87)</f>
        <v>2.2284999999999999</v>
      </c>
      <c r="AB88" s="30">
        <f>AA88/AA90</f>
        <v>0.15885518765370493</v>
      </c>
      <c r="AC88" s="42">
        <f>SUM(AC77:AC87)</f>
        <v>2.2911000000000001</v>
      </c>
      <c r="AD88" s="64">
        <f>AC88/AC90</f>
        <v>0.16259199068915842</v>
      </c>
      <c r="AE88" s="82">
        <f>SUM(AE77:AE87)</f>
        <v>2.4410000000000003</v>
      </c>
      <c r="AF88" s="83">
        <f>AE88/AE90</f>
        <v>0.1714065023523629</v>
      </c>
      <c r="AG88" s="76">
        <f>SUM(AG77:AG87)</f>
        <v>2.452</v>
      </c>
      <c r="AH88" s="30">
        <f>AG88/AG90</f>
        <v>0.17204602862756102</v>
      </c>
      <c r="AI88" s="76">
        <f>SUM(AI77:AI87)</f>
        <v>2.5783</v>
      </c>
      <c r="AJ88" s="30">
        <f>AI88/AI90</f>
        <v>0.17931883463274517</v>
      </c>
      <c r="AK88" s="76">
        <f>SUM(AK77:AK87)</f>
        <v>2.5815000000000001</v>
      </c>
      <c r="AL88" s="30">
        <f>AK88/AK90</f>
        <v>0.17950144282585265</v>
      </c>
      <c r="AM88" s="76">
        <f>SUM(AM77:AM87)</f>
        <v>2.5821000000000001</v>
      </c>
      <c r="AN88" s="70">
        <f>AM88/AM90</f>
        <v>0.17953567281551372</v>
      </c>
      <c r="AO88" s="76">
        <f>SUM(AO77:AO87)</f>
        <v>2.6800999999999999</v>
      </c>
      <c r="AP88" s="64">
        <f>AO88/AO90</f>
        <v>0.18508850077002231</v>
      </c>
      <c r="AQ88" s="76">
        <f>SUM(AQ77:AQ87)</f>
        <v>2.6859999999999999</v>
      </c>
      <c r="AR88" s="64">
        <f>AQ88/AQ90</f>
        <v>0.18542040590915365</v>
      </c>
      <c r="AS88" s="76">
        <f>SUM(AS77:AS87)</f>
        <v>2.6830000000000003</v>
      </c>
      <c r="AT88" s="64">
        <f>AS88/AS90</f>
        <v>0.18525167437685564</v>
      </c>
      <c r="AU88" s="76">
        <f>SUM(AU77:AU87)</f>
        <v>2.6825000000000001</v>
      </c>
      <c r="AV88" s="64">
        <f>AU88/AU90</f>
        <v>0.18522354565855342</v>
      </c>
      <c r="AW88" s="76">
        <f>SUM(AW77:AW87)</f>
        <v>2.6825000000000001</v>
      </c>
      <c r="AX88" s="64">
        <f>AW88/AW90</f>
        <v>0.18522354565855342</v>
      </c>
      <c r="AY88" s="76">
        <f>SUM(AY77:AY87)</f>
        <v>2.6960000000000002</v>
      </c>
      <c r="AZ88" s="64">
        <f>AY88/AY90</f>
        <v>0.1859823399558499</v>
      </c>
      <c r="BA88" s="76">
        <f>SUM(BA77:BA87)</f>
        <v>2.6960000000000002</v>
      </c>
      <c r="BB88" s="64">
        <f>BA88/BA90</f>
        <v>0.1859823399558499</v>
      </c>
      <c r="BC88" s="76">
        <f>SUM(BC77:BC87)</f>
        <v>2.6960000000000002</v>
      </c>
      <c r="BD88" s="64">
        <f>BC88/BC90</f>
        <v>0.1859823399558499</v>
      </c>
    </row>
    <row r="89" spans="1:56" s="7" customFormat="1" ht="13.5" customHeight="1" thickBot="1" x14ac:dyDescent="0.3">
      <c r="A89" s="152" t="str">
        <f t="shared" si="9"/>
        <v>Molokai</v>
      </c>
      <c r="B89" s="104" t="s">
        <v>22</v>
      </c>
      <c r="C89" s="33">
        <v>11.8</v>
      </c>
      <c r="D89" s="27">
        <f>C89/C90</f>
        <v>1</v>
      </c>
      <c r="E89" s="33">
        <v>11.8</v>
      </c>
      <c r="F89" s="27">
        <f>E89/E90</f>
        <v>1</v>
      </c>
      <c r="G89" s="33">
        <v>11.8</v>
      </c>
      <c r="H89" s="27">
        <f>G89/G90</f>
        <v>1</v>
      </c>
      <c r="I89" s="33">
        <v>11.8</v>
      </c>
      <c r="J89" s="27">
        <f>I89/I90</f>
        <v>1</v>
      </c>
      <c r="K89" s="33">
        <v>11.8</v>
      </c>
      <c r="L89" s="27">
        <f>K89/K90</f>
        <v>1</v>
      </c>
      <c r="M89" s="33">
        <v>11.8</v>
      </c>
      <c r="N89" s="27">
        <f>M89/M90</f>
        <v>0.99974582733203421</v>
      </c>
      <c r="O89" s="33">
        <v>11.8</v>
      </c>
      <c r="P89" s="27">
        <f>O89/O90</f>
        <v>0.99974582733203421</v>
      </c>
      <c r="Q89" s="33">
        <v>11.8</v>
      </c>
      <c r="R89" s="27">
        <f>Q89/Q90</f>
        <v>0.90748288856417758</v>
      </c>
      <c r="S89" s="33">
        <v>11.8</v>
      </c>
      <c r="T89" s="27">
        <f>S89/S90</f>
        <v>0.88270496708557755</v>
      </c>
      <c r="U89" s="33">
        <v>11.8</v>
      </c>
      <c r="V89" s="27">
        <f>U89/U90</f>
        <v>0.85470085470085466</v>
      </c>
      <c r="W89" s="33">
        <v>11.8</v>
      </c>
      <c r="X89" s="27">
        <f>W89/W90</f>
        <v>0.84949534217384415</v>
      </c>
      <c r="Y89" s="33">
        <v>11.8</v>
      </c>
      <c r="Z89" s="27">
        <f>Y89/Y90</f>
        <v>0.84464295939987399</v>
      </c>
      <c r="AA89" s="33">
        <v>11.8</v>
      </c>
      <c r="AB89" s="27">
        <f>AA89/AA90</f>
        <v>0.84114481234629501</v>
      </c>
      <c r="AC89" s="33">
        <v>11.8</v>
      </c>
      <c r="AD89" s="53">
        <f>AC89/AC90</f>
        <v>0.83740800931084158</v>
      </c>
      <c r="AE89" s="80">
        <v>11.8</v>
      </c>
      <c r="AF89" s="81">
        <f>AE89/AE90</f>
        <v>0.82859349764763712</v>
      </c>
      <c r="AG89" s="75">
        <v>11.8</v>
      </c>
      <c r="AH89" s="27">
        <f>AG89/AG90</f>
        <v>0.82795397137243898</v>
      </c>
      <c r="AI89" s="75">
        <v>11.8</v>
      </c>
      <c r="AJ89" s="27">
        <f>AI89/AI90</f>
        <v>0.82068116536725477</v>
      </c>
      <c r="AK89" s="75">
        <v>11.8</v>
      </c>
      <c r="AL89" s="27">
        <f>AK89/AK90</f>
        <v>0.82049855717414732</v>
      </c>
      <c r="AM89" s="75">
        <v>11.8</v>
      </c>
      <c r="AN89" s="60">
        <f>AM89/AM90</f>
        <v>0.82046432718448625</v>
      </c>
      <c r="AO89" s="75">
        <v>11.8</v>
      </c>
      <c r="AP89" s="27">
        <f>AO89/AO90</f>
        <v>0.81491149922997774</v>
      </c>
      <c r="AQ89" s="75">
        <v>11.8</v>
      </c>
      <c r="AR89" s="27">
        <f>AQ89/AQ90</f>
        <v>0.81457959409084635</v>
      </c>
      <c r="AS89" s="75">
        <v>11.8</v>
      </c>
      <c r="AT89" s="27">
        <f>AS89/AS90</f>
        <v>0.81474832562314436</v>
      </c>
      <c r="AU89" s="75">
        <v>11.8</v>
      </c>
      <c r="AV89" s="27">
        <f>AU89/AU90</f>
        <v>0.81477645434144652</v>
      </c>
      <c r="AW89" s="75">
        <v>11.8</v>
      </c>
      <c r="AX89" s="27">
        <f>AW89/AW90</f>
        <v>0.81477645434144652</v>
      </c>
      <c r="AY89" s="75">
        <v>11.8</v>
      </c>
      <c r="AZ89" s="27">
        <f>AY89/AY90</f>
        <v>0.8140176600441501</v>
      </c>
      <c r="BA89" s="75">
        <v>11.8</v>
      </c>
      <c r="BB89" s="27">
        <f>BA89/BA90</f>
        <v>0.8140176600441501</v>
      </c>
      <c r="BC89" s="75">
        <v>11.8</v>
      </c>
      <c r="BD89" s="27">
        <f>BC89/BC90</f>
        <v>0.8140176600441501</v>
      </c>
    </row>
    <row r="90" spans="1:56" s="9" customFormat="1" ht="14.25" customHeight="1" thickTop="1" x14ac:dyDescent="0.25">
      <c r="A90" s="152" t="str">
        <f t="shared" si="9"/>
        <v>Molokai</v>
      </c>
      <c r="B90" s="135" t="s">
        <v>28</v>
      </c>
      <c r="C90" s="177">
        <f>C88+C89</f>
        <v>11.8</v>
      </c>
      <c r="D90" s="29"/>
      <c r="E90" s="177">
        <f>E88+E89</f>
        <v>11.8</v>
      </c>
      <c r="F90" s="29"/>
      <c r="G90" s="177">
        <f>G88+G89</f>
        <v>11.8</v>
      </c>
      <c r="H90" s="29"/>
      <c r="I90" s="177">
        <f>I88+I89</f>
        <v>11.8</v>
      </c>
      <c r="J90" s="29"/>
      <c r="K90" s="177">
        <f>K88+K89</f>
        <v>11.8</v>
      </c>
      <c r="L90" s="29"/>
      <c r="M90" s="177">
        <f>M88+M89</f>
        <v>11.803000000000001</v>
      </c>
      <c r="N90" s="29"/>
      <c r="O90" s="177">
        <f>O88+O89</f>
        <v>11.803000000000001</v>
      </c>
      <c r="P90" s="29"/>
      <c r="Q90" s="177">
        <f>Q88+Q89</f>
        <v>13.003</v>
      </c>
      <c r="R90" s="29"/>
      <c r="S90" s="177">
        <f>S88+S89</f>
        <v>13.368</v>
      </c>
      <c r="T90" s="29"/>
      <c r="U90" s="177">
        <f>U88+U89</f>
        <v>13.806000000000001</v>
      </c>
      <c r="V90" s="178"/>
      <c r="W90" s="177">
        <f>W88+W89</f>
        <v>13.890600000000001</v>
      </c>
      <c r="X90" s="178"/>
      <c r="Y90" s="177">
        <f>Y88+Y89</f>
        <v>13.970400000000001</v>
      </c>
      <c r="Z90" s="178"/>
      <c r="AA90" s="177">
        <f>AA88+AA89</f>
        <v>14.028500000000001</v>
      </c>
      <c r="AB90" s="178"/>
      <c r="AC90" s="177">
        <f>AC88+AC89</f>
        <v>14.091100000000001</v>
      </c>
      <c r="AD90" s="179"/>
      <c r="AE90" s="180">
        <f>AE88+AE89</f>
        <v>14.241000000000001</v>
      </c>
      <c r="AF90" s="181"/>
      <c r="AG90" s="182">
        <f>AG88+AG89</f>
        <v>14.252000000000001</v>
      </c>
      <c r="AH90" s="178"/>
      <c r="AI90" s="182">
        <f>AI88+AI89</f>
        <v>14.378300000000001</v>
      </c>
      <c r="AJ90" s="21"/>
      <c r="AK90" s="182">
        <f>AK88+AK89</f>
        <v>14.381500000000001</v>
      </c>
      <c r="AL90" s="21"/>
      <c r="AM90" s="182">
        <f>AM88+AM89</f>
        <v>14.382100000000001</v>
      </c>
      <c r="AN90" s="183"/>
      <c r="AO90" s="182">
        <f>AO88+AO89</f>
        <v>14.4801</v>
      </c>
      <c r="AP90" s="184"/>
      <c r="AQ90" s="182">
        <f>AQ88+AQ89</f>
        <v>14.486000000000001</v>
      </c>
      <c r="AR90" s="165"/>
      <c r="AS90" s="182">
        <f>AS88+AS89</f>
        <v>14.483000000000001</v>
      </c>
      <c r="AT90" s="165"/>
      <c r="AU90" s="182">
        <f>AU88+AU89</f>
        <v>14.482500000000002</v>
      </c>
      <c r="AV90" s="165"/>
      <c r="AW90" s="182">
        <f>AW88+AW89</f>
        <v>14.482500000000002</v>
      </c>
      <c r="AX90" s="165"/>
      <c r="AY90" s="182">
        <f>AY88+AY89</f>
        <v>14.496</v>
      </c>
      <c r="AZ90" s="165"/>
      <c r="BA90" s="182">
        <f>BA88+BA89</f>
        <v>14.496</v>
      </c>
      <c r="BB90" s="165"/>
      <c r="BC90" s="182">
        <f>BC88+BC89</f>
        <v>14.496</v>
      </c>
      <c r="BD90" s="165"/>
    </row>
    <row r="91" spans="1:56" ht="12.75" customHeight="1" x14ac:dyDescent="0.25">
      <c r="B91" s="136"/>
      <c r="C91" s="16"/>
      <c r="D91" s="16"/>
      <c r="E91" s="16"/>
      <c r="F91" s="16"/>
      <c r="G91" s="16"/>
      <c r="H91" s="16"/>
      <c r="I91" s="16"/>
      <c r="J91" s="16"/>
      <c r="K91" s="16"/>
      <c r="L91" s="36"/>
      <c r="M91" s="16"/>
      <c r="N91" s="36"/>
      <c r="O91" s="16"/>
      <c r="P91" s="36"/>
      <c r="Q91" s="16"/>
      <c r="R91" s="36"/>
      <c r="S91" s="16"/>
      <c r="T91" s="36"/>
      <c r="U91" s="34"/>
      <c r="V91" s="36"/>
      <c r="W91" s="34"/>
      <c r="X91" s="36"/>
      <c r="Y91" s="34"/>
      <c r="Z91" s="36"/>
      <c r="AA91" s="34"/>
      <c r="AB91" s="36"/>
      <c r="AC91" s="34"/>
      <c r="AD91" s="74"/>
      <c r="AE91" s="84"/>
      <c r="AF91" s="85"/>
      <c r="AG91" s="77"/>
      <c r="AH91" s="36"/>
      <c r="AI91" s="34"/>
      <c r="AJ91" s="34"/>
      <c r="AK91" s="34"/>
      <c r="AL91" s="34"/>
      <c r="AM91" s="34"/>
      <c r="AN91" s="137"/>
      <c r="AO91" s="34"/>
      <c r="AP91" s="174"/>
      <c r="AQ91" s="166"/>
      <c r="AR91" s="166"/>
      <c r="AS91" s="191"/>
      <c r="AT91" s="166"/>
      <c r="AU91" s="191"/>
      <c r="AV91" s="166"/>
      <c r="AW91" s="191"/>
      <c r="AX91" s="166"/>
      <c r="AY91" s="191"/>
      <c r="AZ91" s="166"/>
      <c r="BA91" s="191"/>
      <c r="BB91" s="166"/>
      <c r="BC91" s="191"/>
      <c r="BD91" s="166"/>
    </row>
    <row r="92" spans="1:56" s="4" customFormat="1" ht="21.9" customHeight="1" thickBot="1" x14ac:dyDescent="0.3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40"/>
      <c r="M92" s="139"/>
      <c r="N92" s="140"/>
      <c r="O92" s="139"/>
      <c r="P92" s="140"/>
      <c r="Q92" s="139"/>
      <c r="R92" s="140"/>
      <c r="S92" s="139"/>
      <c r="T92" s="140"/>
      <c r="U92" s="139"/>
      <c r="V92" s="140"/>
      <c r="W92" s="139"/>
      <c r="X92" s="140"/>
      <c r="Y92" s="139"/>
      <c r="Z92" s="140"/>
      <c r="AA92" s="139"/>
      <c r="AB92" s="140"/>
      <c r="AC92" s="139"/>
      <c r="AD92" s="141"/>
      <c r="AE92" s="142"/>
      <c r="AF92" s="143"/>
      <c r="AG92" s="144"/>
      <c r="AH92" s="140"/>
      <c r="AI92" s="139"/>
      <c r="AJ92" s="139"/>
      <c r="AK92" s="139"/>
      <c r="AL92" s="139"/>
      <c r="AM92" s="139"/>
      <c r="AN92" s="145"/>
      <c r="AO92" s="139"/>
      <c r="AP92" s="175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</row>
    <row r="94" spans="1:56" ht="12.75" customHeight="1" thickBot="1" x14ac:dyDescent="0.3"/>
    <row r="95" spans="1:56" ht="18" customHeight="1" thickTop="1" x14ac:dyDescent="0.25">
      <c r="B95" s="51" t="s">
        <v>29</v>
      </c>
    </row>
    <row r="96" spans="1:56" ht="12.75" customHeight="1" x14ac:dyDescent="0.25">
      <c r="B96" s="47" t="s">
        <v>30</v>
      </c>
    </row>
    <row r="97" spans="2:2" ht="12.75" customHeight="1" x14ac:dyDescent="0.25">
      <c r="B97" s="48" t="s">
        <v>31</v>
      </c>
    </row>
    <row r="98" spans="2:2" ht="12.75" customHeight="1" x14ac:dyDescent="0.25">
      <c r="B98" s="47" t="s">
        <v>13</v>
      </c>
    </row>
    <row r="99" spans="2:2" ht="12.75" customHeight="1" x14ac:dyDescent="0.25">
      <c r="B99" s="47" t="s">
        <v>14</v>
      </c>
    </row>
    <row r="100" spans="2:2" ht="12.75" customHeight="1" x14ac:dyDescent="0.25">
      <c r="B100" s="47" t="s">
        <v>15</v>
      </c>
    </row>
    <row r="101" spans="2:2" ht="12.75" customHeight="1" x14ac:dyDescent="0.25">
      <c r="B101" s="47" t="s">
        <v>16</v>
      </c>
    </row>
    <row r="102" spans="2:2" ht="12.75" customHeight="1" x14ac:dyDescent="0.25">
      <c r="B102" s="47" t="s">
        <v>17</v>
      </c>
    </row>
    <row r="103" spans="2:2" ht="12.75" customHeight="1" x14ac:dyDescent="0.25">
      <c r="B103" s="47" t="s">
        <v>18</v>
      </c>
    </row>
    <row r="104" spans="2:2" ht="12.75" customHeight="1" x14ac:dyDescent="0.25">
      <c r="B104" s="47" t="s">
        <v>19</v>
      </c>
    </row>
    <row r="105" spans="2:2" ht="12.75" customHeight="1" x14ac:dyDescent="0.25">
      <c r="B105" s="52" t="s">
        <v>27</v>
      </c>
    </row>
    <row r="106" spans="2:2" ht="12.75" customHeight="1" x14ac:dyDescent="0.25">
      <c r="B106" s="49"/>
    </row>
    <row r="107" spans="2:2" ht="12.75" customHeight="1" x14ac:dyDescent="0.25">
      <c r="B107" s="49"/>
    </row>
    <row r="108" spans="2:2" ht="12.75" customHeight="1" thickBot="1" x14ac:dyDescent="0.3">
      <c r="B108" s="50"/>
    </row>
    <row r="109" spans="2:2" ht="12.75" customHeight="1" thickTop="1" x14ac:dyDescent="0.25"/>
  </sheetData>
  <pageMargins left="0" right="0" top="0" bottom="0" header="0" footer="0"/>
  <pageSetup fitToWidth="0" fitToHeight="0" orientation="portrait" r:id="rId1"/>
  <headerFooter alignWithMargins="0"/>
  <ignoredErrors>
    <ignoredError sqref="BC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9</Value>
    </RMM>
    <Report_x0020_Type xmlns="d308fceb-9ca2-4f99-a260-64602f61e6f4">Reported Metric;</Report_x0020_Type>
    <Metric_x0020_Name xmlns="d308fceb-9ca2-4f99-a260-64602f61e6f4">Third-Party Generation</Metric_x0020_Name>
    <Reported_x0020_Metric xmlns="d308fceb-9ca2-4f99-a260-64602f61e6f4">
      <Value>02b Third-Party Generation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02 Capital Formation</Reporting_x0020_Area>
    <Reporting_x0020_Frequency xmlns="d308fceb-9ca2-4f99-a260-64602f61e6f4">1 Quarterly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E47A5BAB-525F-480A-BD26-23FF6F4BE935}"/>
</file>

<file path=customXml/itemProps2.xml><?xml version="1.0" encoding="utf-8"?>
<ds:datastoreItem xmlns:ds="http://schemas.openxmlformats.org/officeDocument/2006/customXml" ds:itemID="{F4AF3FE8-101C-447F-B08E-CEE071525AE9}"/>
</file>

<file path=customXml/itemProps3.xml><?xml version="1.0" encoding="utf-8"?>
<ds:datastoreItem xmlns:ds="http://schemas.openxmlformats.org/officeDocument/2006/customXml" ds:itemID="{F208ECA4-0DED-4EAA-8096-2DAB0C5DC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02b_mw_report</vt:lpstr>
      <vt:lpstr>'02b_mw_report'!Print_Titles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2024-02-01T00:22:32Z</dcterms:created>
  <dcterms:modified xsi:type="dcterms:W3CDTF">2024-02-01T00:22:45Z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_dlc_DocId">
    <vt:lpwstr>HZQXMC4YCWRY-450132247-11146</vt:lpwstr>
  </property>
  <property fmtid="{D5CDD505-2E9C-101B-9397-08002B2CF9AE}" pid="4" name="ContentTypeId">
    <vt:lpwstr>0x010100470EFC7D649105419D514C7461879083</vt:lpwstr>
  </property>
  <property fmtid="{D5CDD505-2E9C-101B-9397-08002B2CF9AE}" pid="5" name="Secondary Reporting Fewuency">
    <vt:lpwstr>None</vt:lpwstr>
  </property>
  <property fmtid="{D5CDD505-2E9C-101B-9397-08002B2CF9AE}" pid="6" name="_dlc_DocIdItemGuid">
    <vt:lpwstr>94a268bb-74a7-43f6-900e-d3b76361c7eb</vt:lpwstr>
  </property>
  <property fmtid="{D5CDD505-2E9C-101B-9397-08002B2CF9AE}" pid="7" name="RF">
    <vt:lpwstr>1 Quarterly</vt:lpwstr>
  </property>
  <property fmtid="{D5CDD505-2E9C-101B-9397-08002B2CF9AE}" pid="8" name="_dlc_DocIdUrl">
    <vt:lpwstr>http://sharepoint/depts/HE-PA-RegAff/HE-RegRP/PBR/_layouts/15/DocIdRedir.aspx?ID=HZQXMC4YCWRY-450132247-11146, HZQXMC4YCWRY-450132247-11146</vt:lpwstr>
  </property>
  <property fmtid="{D5CDD505-2E9C-101B-9397-08002B2CF9AE}" pid="9" name="URL">
    <vt:lpwstr/>
  </property>
  <property fmtid="{D5CDD505-2E9C-101B-9397-08002B2CF9AE}" pid="10" name="SRF">
    <vt:lpwstr>None</vt:lpwstr>
  </property>
</Properties>
</file>